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4380" tabRatio="689" activeTab="1"/>
  </bookViews>
  <sheets>
    <sheet name="10.09ＢＬ" sheetId="1" r:id="rId1"/>
    <sheet name="申込書（10.10）" sheetId="2" r:id="rId2"/>
    <sheet name="JFA報告　参加人数、収支" sheetId="3" r:id="rId3"/>
    <sheet name="アンケートコメント" sheetId="4" r:id="rId4"/>
    <sheet name="収支" sheetId="5" r:id="rId5"/>
    <sheet name="参加人数" sheetId="6" r:id="rId6"/>
    <sheet name="参加人数 (ＨＰ)" sheetId="7" r:id="rId7"/>
    <sheet name="ﾀｲﾑﾃｰﾌﾞﾙ" sheetId="8" r:id="rId8"/>
    <sheet name="ﾀｲﾑﾃｰﾌﾞﾙ (HP)" sheetId="9" r:id="rId9"/>
    <sheet name="ﾀｲﾑﾃｰﾌﾞﾙ (印刷用)" sheetId="10" r:id="rId10"/>
    <sheet name="配置図 " sheetId="11" r:id="rId11"/>
    <sheet name="個人参加　表示" sheetId="12" r:id="rId12"/>
  </sheets>
  <definedNames>
    <definedName name="_xlnm.Print_Area" localSheetId="0">'10.09ＢＬ'!$A$1:$P$39</definedName>
    <definedName name="_xlnm.Print_Area" localSheetId="7">'ﾀｲﾑﾃｰﾌﾞﾙ'!$A$1:$AN$27</definedName>
    <definedName name="_xlnm.Print_Area" localSheetId="8">'ﾀｲﾑﾃｰﾌﾞﾙ (HP)'!$A$1:$AK$27</definedName>
    <definedName name="_xlnm.Print_Area" localSheetId="9">'ﾀｲﾑﾃｰﾌﾞﾙ (印刷用)'!$A$1:$AK$27</definedName>
    <definedName name="_xlnm.Print_Area" localSheetId="4">'収支'!$A$1:$O$29</definedName>
    <definedName name="_xlnm.Print_Area" localSheetId="1">'申込書（10.10）'!$A$1:$Y$41</definedName>
    <definedName name="_xlnm.Print_Area" localSheetId="10">'配置図 '!$A$1:$AP$31</definedName>
  </definedNames>
  <calcPr fullCalcOnLoad="1"/>
</workbook>
</file>

<file path=xl/sharedStrings.xml><?xml version="1.0" encoding="utf-8"?>
<sst xmlns="http://schemas.openxmlformats.org/spreadsheetml/2006/main" count="489" uniqueCount="257">
  <si>
    <t>３年生</t>
  </si>
  <si>
    <t>２年生</t>
  </si>
  <si>
    <t>１年生</t>
  </si>
  <si>
    <t>園児</t>
  </si>
  <si>
    <t>人数</t>
  </si>
  <si>
    <t>収入</t>
  </si>
  <si>
    <t>参加費</t>
  </si>
  <si>
    <t>支出</t>
  </si>
  <si>
    <t>チーム名</t>
  </si>
  <si>
    <t>対　　戦</t>
  </si>
  <si>
    <t>代表者</t>
  </si>
  <si>
    <t>チーム</t>
  </si>
  <si>
    <t>×</t>
  </si>
  <si>
    <t>差引き残</t>
  </si>
  <si>
    <t>ＪＦＡキッズサッカーフェスティバル参加人数</t>
  </si>
  <si>
    <t>レディース</t>
  </si>
  <si>
    <t>電話</t>
  </si>
  <si>
    <t>JFA</t>
  </si>
  <si>
    <t>弁当</t>
  </si>
  <si>
    <t>ＪＦＡ補助金</t>
  </si>
  <si>
    <t>景品</t>
  </si>
  <si>
    <t>氏名</t>
  </si>
  <si>
    <t>感想・意見</t>
  </si>
  <si>
    <t>次回</t>
  </si>
  <si>
    <t>●サッカーファミリー数</t>
  </si>
  <si>
    <t>●事業全体の収支について</t>
  </si>
  <si>
    <t>チーム数</t>
  </si>
  <si>
    <t>JFAフェスティバル補助金</t>
  </si>
  <si>
    <t>個人参加</t>
  </si>
  <si>
    <t>名</t>
  </si>
  <si>
    <t>参加料</t>
  </si>
  <si>
    <t>施設使用料</t>
  </si>
  <si>
    <t>参加賞</t>
  </si>
  <si>
    <t>その他の支出</t>
  </si>
  <si>
    <t>ｷｯｸｵﾌ</t>
  </si>
  <si>
    <t>【問合せ先】</t>
  </si>
  <si>
    <t>-</t>
  </si>
  <si>
    <t>女子</t>
  </si>
  <si>
    <t>計</t>
  </si>
  <si>
    <t>交通費</t>
  </si>
  <si>
    <t>グランド代</t>
  </si>
  <si>
    <t>TEL　077-585-0982　</t>
  </si>
  <si>
    <t>・</t>
  </si>
  <si>
    <t>６．ゴールキックは、ゴールから３～５ｍの位置</t>
  </si>
  <si>
    <t>チーム代表者は受付で参加賞を受取って下さい。</t>
  </si>
  <si>
    <t>ﾁｰﾑ</t>
  </si>
  <si>
    <t>＜サッカーゲームについて＞</t>
  </si>
  <si>
    <t>１．各チーム、同じピッチで３～４ゲーム行います</t>
  </si>
  <si>
    <t>ゲーム№１は笛の合図で一斉にスタート</t>
  </si>
  <si>
    <t>№２ゲーム以降は、両チームが揃えばスタート</t>
  </si>
  <si>
    <t>終了は笛の合図で一斉に終了</t>
  </si>
  <si>
    <t>　　GKはいません</t>
  </si>
  <si>
    <t>４．オフサイドは、ありません</t>
  </si>
  <si>
    <t>５．ボールが出たらキックインで始めてください</t>
  </si>
  <si>
    <t>７．応援する人は、ピッチを囲んで応援してください</t>
  </si>
  <si>
    <t>８．得点は記録しません</t>
  </si>
  <si>
    <t>９．閉会式は行いません</t>
  </si>
  <si>
    <t>合　　　計</t>
  </si>
  <si>
    <t>合　計</t>
  </si>
  <si>
    <t>手数料</t>
  </si>
  <si>
    <t>参加人数</t>
  </si>
  <si>
    <t>Ｕ－６／男性</t>
  </si>
  <si>
    <t>Ｕ－６／女性</t>
  </si>
  <si>
    <t>Ｕ－８／男性</t>
  </si>
  <si>
    <t>Ｕ－８／女性</t>
  </si>
  <si>
    <t>Ｕ－10／男性</t>
  </si>
  <si>
    <t>Ｕ－10／女性</t>
  </si>
  <si>
    <t>Ｕ－11以上／男性</t>
  </si>
  <si>
    <t>Ｕ－11以上／女性</t>
  </si>
  <si>
    <t>スタッフ　</t>
  </si>
  <si>
    <t>観客数　</t>
  </si>
  <si>
    <t>飲み物代</t>
  </si>
  <si>
    <t xml:space="preserve">  滋賀県サッカー協会</t>
  </si>
  <si>
    <t>９:００～受付開始　　９:３０～開会式　　９:４５～キックオフ　　</t>
  </si>
  <si>
    <t>個人参加</t>
  </si>
  <si>
    <t>TEL　080-6213-9057　　 　</t>
  </si>
  <si>
    <t>役員手当(前日準備）</t>
  </si>
  <si>
    <t>競技場</t>
  </si>
  <si>
    <t>Ｎｏ</t>
  </si>
  <si>
    <t>　キッズ委員長　杉本</t>
  </si>
  <si>
    <t>会議室</t>
  </si>
  <si>
    <t>JFA景品を使用</t>
  </si>
  <si>
    <t>ビブス代他</t>
  </si>
  <si>
    <t>マツヤ</t>
  </si>
  <si>
    <t>ユアサリンク株式会社</t>
  </si>
  <si>
    <t>役員手当（杉本さん）</t>
  </si>
  <si>
    <t>老上ＳＳＳ</t>
  </si>
  <si>
    <t>ビック</t>
  </si>
  <si>
    <t>３．競技者：３人全員がフィールドプレーヤー</t>
  </si>
  <si>
    <t>＜フェスティバル終了後＞</t>
  </si>
  <si>
    <t>C１</t>
  </si>
  <si>
    <t>Ａ ピッチ（３年生）</t>
  </si>
  <si>
    <t>C２</t>
  </si>
  <si>
    <t>C３</t>
  </si>
  <si>
    <t>Ｃ４</t>
  </si>
  <si>
    <t>未経験</t>
  </si>
  <si>
    <t>放送設備</t>
  </si>
  <si>
    <t>人件費</t>
  </si>
  <si>
    <t>氷代</t>
  </si>
  <si>
    <t>ラムー</t>
  </si>
  <si>
    <t>ボール・ボールバッグ代</t>
  </si>
  <si>
    <t>キムラスポーツ</t>
  </si>
  <si>
    <t>（9900円×2.5時間）</t>
  </si>
  <si>
    <t>マイク1本</t>
  </si>
  <si>
    <t>役員手当（　　　　）</t>
  </si>
  <si>
    <t>チラシ郵送代</t>
  </si>
  <si>
    <t>新・村田</t>
  </si>
  <si>
    <t xml:space="preserve">１０月１０日(土) </t>
  </si>
  <si>
    <t>ゴールネット</t>
  </si>
  <si>
    <t>２．プレー時間　６分１本ゲーム</t>
  </si>
  <si>
    <t>駐車場</t>
  </si>
  <si>
    <t>自動販売機</t>
  </si>
  <si>
    <t>出入口</t>
  </si>
  <si>
    <t>トイレ</t>
  </si>
  <si>
    <t>JFAキッズサッカーフェスティバル2020滋賀 in ビッグレイク(Ｃコート)</t>
  </si>
  <si>
    <t>ワダＦＣ</t>
  </si>
  <si>
    <t>和田　吉弘</t>
  </si>
  <si>
    <t>090-4404-8443</t>
  </si>
  <si>
    <t>ＳＰＹ</t>
  </si>
  <si>
    <t>中井　由美子</t>
  </si>
  <si>
    <t>090-7360-7559</t>
  </si>
  <si>
    <t>ミニゴール修理用ねじ</t>
  </si>
  <si>
    <t>ロイヤルホームセンター</t>
  </si>
  <si>
    <t>ザ・ビッグ</t>
  </si>
  <si>
    <t>アルコール消毒ジェル</t>
  </si>
  <si>
    <t>コメリ</t>
  </si>
  <si>
    <t>役員手当（ﾚｲｼﾞｪﾝﾄﾞ）</t>
  </si>
  <si>
    <t>２０２０年１０月１０日(土)</t>
  </si>
  <si>
    <t>杉本　智弘</t>
  </si>
  <si>
    <t>090-4286-2829</t>
  </si>
  <si>
    <t>奥村　醍智</t>
  </si>
  <si>
    <t>加藤　瑚子</t>
  </si>
  <si>
    <t>080-3130-7855</t>
  </si>
  <si>
    <t>ﾚｲｼﾞｪﾝﾄﾞ滋賀</t>
  </si>
  <si>
    <t>山内　義博</t>
  </si>
  <si>
    <t>090-9698-5781</t>
  </si>
  <si>
    <t>2020.10.7現在</t>
  </si>
  <si>
    <t>Ｃ１</t>
  </si>
  <si>
    <t>Ｃ２</t>
  </si>
  <si>
    <t>Ｃ３</t>
  </si>
  <si>
    <t>ＬＧ（ＴＯＰ）</t>
  </si>
  <si>
    <t>Ｂ ピッチ（２年生）</t>
  </si>
  <si>
    <t>ﾚｲｼﾞｪﾝﾄﾞ滋賀①</t>
  </si>
  <si>
    <t>ﾚｲｼﾞｪﾝﾄﾞ滋賀②</t>
  </si>
  <si>
    <t>ﾚｲｼﾞｪﾝﾄﾞ滋賀③+個人参加</t>
  </si>
  <si>
    <t>ＪＦＡ キッズサッカーフェスティバル 2020滋賀  in ビッグレイク</t>
  </si>
  <si>
    <t>氏　　名</t>
  </si>
  <si>
    <t>参加するチーム名</t>
  </si>
  <si>
    <t>カテゴリー</t>
  </si>
  <si>
    <t>着用ビブス</t>
  </si>
  <si>
    <t>宮田惺友</t>
  </si>
  <si>
    <t>個人参加ﾁｰﾑ
（園児）</t>
  </si>
  <si>
    <r>
      <rPr>
        <sz val="36"/>
        <rFont val="ＭＳ Ｐゴシック"/>
        <family val="3"/>
      </rPr>
      <t>緑</t>
    </r>
    <r>
      <rPr>
        <sz val="22"/>
        <rFont val="ＭＳ Ｐゴシック"/>
        <family val="3"/>
      </rPr>
      <t>色ビブス</t>
    </r>
  </si>
  <si>
    <r>
      <t xml:space="preserve">　※ </t>
    </r>
    <r>
      <rPr>
        <b/>
        <sz val="24"/>
        <rFont val="ＭＳ Ｐゴシック"/>
        <family val="3"/>
      </rPr>
      <t>Ⅰ</t>
    </r>
    <r>
      <rPr>
        <sz val="20"/>
        <rFont val="ＭＳ Ｐゴシック"/>
        <family val="3"/>
      </rPr>
      <t>ﾋﾟｯﾁ での試合になります。試合時に着用して下さい。</t>
    </r>
  </si>
  <si>
    <t>　※　イベント終了後、受付にご返却下さい。</t>
  </si>
  <si>
    <t>桶師望未</t>
  </si>
  <si>
    <t>折本侑己</t>
  </si>
  <si>
    <t>折本都志子</t>
  </si>
  <si>
    <t>※　Bピッチ での試合になります。</t>
  </si>
  <si>
    <t>2年生チーム</t>
  </si>
  <si>
    <t>レイジェンド滋賀③</t>
  </si>
  <si>
    <t>6ﾁｰﾑ（@1,000）　＋　個人参加　2名（＠200-）</t>
  </si>
  <si>
    <t>0名</t>
  </si>
  <si>
    <t>支払手数料</t>
  </si>
  <si>
    <t>滋賀銀行</t>
  </si>
  <si>
    <t>会　　　場</t>
  </si>
  <si>
    <t>ビッグレイク　Ｃコート</t>
  </si>
  <si>
    <t>守山市服部町２４３９番地</t>
  </si>
  <si>
    <t>077-585-0982</t>
  </si>
  <si>
    <t>日　　　時</t>
  </si>
  <si>
    <r>
      <rPr>
        <b/>
        <sz val="11"/>
        <color indexed="14"/>
        <rFont val="ＭＳ Ｐゴシック"/>
        <family val="3"/>
      </rPr>
      <t>　</t>
    </r>
    <r>
      <rPr>
        <b/>
        <sz val="11"/>
        <rFont val="ＭＳ Ｐゴシック"/>
        <family val="3"/>
      </rPr>
      <t>９時００分：受付開始</t>
    </r>
    <r>
      <rPr>
        <b/>
        <sz val="11"/>
        <color indexed="30"/>
        <rFont val="ＭＳ Ｐゴシック"/>
        <family val="3"/>
      </rPr>
      <t>　　　</t>
    </r>
    <r>
      <rPr>
        <b/>
        <sz val="11"/>
        <rFont val="ＭＳ Ｐゴシック"/>
        <family val="3"/>
      </rPr>
      <t>９時３０分：開会式　　　９時４５分：開始</t>
    </r>
    <r>
      <rPr>
        <b/>
        <sz val="11"/>
        <color indexed="30"/>
        <rFont val="ＭＳ Ｐゴシック"/>
        <family val="3"/>
      </rPr>
      <t>　</t>
    </r>
  </si>
  <si>
    <t>対　　　象</t>
  </si>
  <si>
    <t>U-６～９　（園児・小１・小２・小３）3人制・レディース（キッズのお母さん・お姉さん）3人制</t>
  </si>
  <si>
    <t>大会形式</t>
  </si>
  <si>
    <t>カテゴリー別（小3・小2・小1・園児・レディース）にグループ分けをし、</t>
  </si>
  <si>
    <t>3vs3によるミニゲーム（1試合６分程度）</t>
  </si>
  <si>
    <t>※　初心者、個人参加者、大歓迎！！　気軽にご参加ください。</t>
  </si>
  <si>
    <t>参加申込</t>
  </si>
  <si>
    <t>①　別紙の申込書に必要事項を記入し、サッカー協会へメールかFAXで申し込んで下さい。</t>
  </si>
  <si>
    <t>② １団体（スポ少･小学校･幼稚園）で複数チームが参加できます。</t>
  </si>
  <si>
    <t>③　補欠選手が少ないようにチーム数を考慮してください。</t>
  </si>
  <si>
    <t>⑤　お申込み前に必ず「新型コロナウィルス感染防止対策のための注意事項」を読んでください。</t>
  </si>
  <si>
    <t>定　　員</t>
  </si>
  <si>
    <t>１0０名</t>
  </si>
  <si>
    <t>参 加 費</t>
  </si>
  <si>
    <r>
      <rPr>
        <b/>
        <sz val="11"/>
        <color indexed="56"/>
        <rFont val="ＭＳ Ｐゴシック"/>
        <family val="3"/>
      </rPr>
      <t>１チーム 1000円 ・ 個人参加　1人200円</t>
    </r>
    <r>
      <rPr>
        <sz val="11"/>
        <color indexed="56"/>
        <rFont val="ＭＳ Ｐゴシック"/>
        <family val="3"/>
      </rPr>
      <t>　　</t>
    </r>
    <r>
      <rPr>
        <sz val="11"/>
        <rFont val="ＭＳ Ｐゴシック"/>
        <family val="3"/>
      </rPr>
      <t>当日受付時に徴収致します。</t>
    </r>
  </si>
  <si>
    <t>　持ち物・服装</t>
  </si>
  <si>
    <r>
      <t>飲み物 ・ 運動ができる服装 ・ 運動靴 ・</t>
    </r>
    <r>
      <rPr>
        <b/>
        <sz val="11"/>
        <color indexed="10"/>
        <rFont val="ＭＳ Ｐゴシック"/>
        <family val="3"/>
      </rPr>
      <t xml:space="preserve"> マスク</t>
    </r>
  </si>
  <si>
    <r>
      <t>当日、</t>
    </r>
    <r>
      <rPr>
        <b/>
        <sz val="11"/>
        <color indexed="10"/>
        <rFont val="ＭＳ Ｐゴシック"/>
        <family val="3"/>
      </rPr>
      <t>「健康調査票」</t>
    </r>
    <r>
      <rPr>
        <sz val="11"/>
        <color indexed="10"/>
        <rFont val="ＭＳ Ｐゴシック"/>
        <family val="3"/>
      </rPr>
      <t>を必ず提出してください。</t>
    </r>
  </si>
  <si>
    <t>　※スタッフ・選手・保護者等、全ての方の記入をお願いします。</t>
  </si>
  <si>
    <t>参 加 賞</t>
  </si>
  <si>
    <t>競技終了後、チームの代表者に参加賞をお渡しします。</t>
  </si>
  <si>
    <t>競技規則</t>
  </si>
  <si>
    <t>①　ピッチ    １５×３２　　ラインはマーカー　小ゴール（１×２ｍ）</t>
  </si>
  <si>
    <t>②　プレー時間　合計６分１本　全ピッチ同時進行</t>
  </si>
  <si>
    <t>③　オフサイドはありません。</t>
  </si>
  <si>
    <t>④  キックイン</t>
  </si>
  <si>
    <t>⑤　ゴールキックはゴールより約０．５ｍの位置から</t>
  </si>
  <si>
    <t>⑥　ユニフォーム　　主催者が用意するビブスも使用できます　</t>
  </si>
  <si>
    <t>⑦　競技者　ＧＫなし：全員フィールドプレーヤー</t>
  </si>
  <si>
    <t>⑧　使用球　４号球または３号球</t>
  </si>
  <si>
    <t>⑨　審   判　主催者が行います　　</t>
  </si>
  <si>
    <t>そ の 他</t>
  </si>
  <si>
    <t>※　主催者や公益財団法人日本サッカー協会が、サッカー普及活動の充実を図る為に、</t>
  </si>
  <si>
    <t>　　 参加者や観戦者の写真等を広報目的に使用させていただく場合があります。ご了承下さい。</t>
  </si>
  <si>
    <t>問合せ先</t>
  </si>
  <si>
    <t>（公社）滋賀県サッカー協会　事務局</t>
  </si>
  <si>
    <t xml:space="preserve">TEL ： ０７７－５８５－０９８２ </t>
  </si>
  <si>
    <t>キッズ委員会（杉本）</t>
  </si>
  <si>
    <t>TEL ： ０８０－６２１３－９０５７</t>
  </si>
  <si>
    <t>■主催</t>
  </si>
  <si>
    <t>　公益社団法人 滋賀県サッカー協会</t>
  </si>
  <si>
    <t>■主管</t>
  </si>
  <si>
    <t>　キッズ委員会</t>
  </si>
  <si>
    <t>■後援</t>
  </si>
  <si>
    <t>　公益財団法人 日本サッカー協会</t>
  </si>
  <si>
    <t>【　参加申込書 （チーム用）　】</t>
  </si>
  <si>
    <t>代 表 者</t>
  </si>
  <si>
    <t>住　　所</t>
  </si>
  <si>
    <t>メールアドレス</t>
  </si>
  <si>
    <t>携帯番号</t>
  </si>
  <si>
    <t>　※電話番号は確実に連絡のつく番号を記入して下さい。</t>
  </si>
  <si>
    <t>参 加 す る カ テ ゴ リ ー に 参 加 チ ー ム 数 と 参 加 人 数 を ご 記 入 く だ さ い 。</t>
  </si>
  <si>
    <t>３年</t>
  </si>
  <si>
    <t>２年</t>
  </si>
  <si>
    <t>１年</t>
  </si>
  <si>
    <t>合計</t>
  </si>
  <si>
    <t>人</t>
  </si>
  <si>
    <t>【　参加申込書 （個人用）　】</t>
  </si>
  <si>
    <t>* 個人でサッカーゲームをお申し込みの場合は、主催者にてチーム編成します。</t>
  </si>
  <si>
    <t>※必ずカテゴリー（学年）をご記入ください。</t>
  </si>
  <si>
    <t>年生</t>
  </si>
  <si>
    <t>＜注意事項＞</t>
  </si>
  <si>
    <t>（１）</t>
  </si>
  <si>
    <t>お申し込みは、チーム単位・個人単位など、どちらでも結構です。</t>
  </si>
  <si>
    <t>チーム代表者は、当日子供の引率が可能な方をご記入下さい。</t>
  </si>
  <si>
    <t>（３）</t>
  </si>
  <si>
    <r>
      <t>お申し込み方法は、滋賀県サッカー協会まで メールか</t>
    </r>
    <r>
      <rPr>
        <b/>
        <sz val="11"/>
        <color indexed="10"/>
        <rFont val="ＭＳ Ｐゴシック"/>
        <family val="3"/>
      </rPr>
      <t>ＦＡＸ（077-585-0983）</t>
    </r>
    <r>
      <rPr>
        <sz val="11"/>
        <rFont val="ＭＳ Ｐゴシック"/>
        <family val="3"/>
      </rPr>
      <t>にてご送信下さい。</t>
    </r>
  </si>
  <si>
    <t>（４）</t>
  </si>
  <si>
    <t>お申し込み締切日</t>
  </si>
  <si>
    <t>（５）</t>
  </si>
  <si>
    <t>当日、「健康調査票（チーム用）」を必ず提出してください。</t>
  </si>
  <si>
    <t>お問い合わせ先</t>
  </si>
  <si>
    <t>公益社団法人滋賀県サッカー協会</t>
  </si>
  <si>
    <t>ＴＥＬ：077-585-0982</t>
  </si>
  <si>
    <t>２０２１年１０月９日(土)</t>
  </si>
  <si>
    <r>
      <t>④　</t>
    </r>
    <r>
      <rPr>
        <b/>
        <sz val="11"/>
        <color indexed="53"/>
        <rFont val="ＭＳ Ｐゴシック"/>
        <family val="3"/>
      </rPr>
      <t>締切は １０月３日（日）</t>
    </r>
    <r>
      <rPr>
        <sz val="11"/>
        <color indexed="10"/>
        <rFont val="ＭＳ Ｐゴシック"/>
        <family val="3"/>
      </rPr>
      <t xml:space="preserve"> </t>
    </r>
    <r>
      <rPr>
        <sz val="11"/>
        <rFont val="ＭＳ Ｐゴシック"/>
        <family val="3"/>
      </rPr>
      <t>です。定員に達した時点で締切ります。</t>
    </r>
  </si>
  <si>
    <t>※　コロナウィルス感染状況により、急遽予定が変更になることがあります。ご了承ください。</t>
  </si>
  <si>
    <r>
      <t>※　天候等による中止の連絡は</t>
    </r>
    <r>
      <rPr>
        <b/>
        <sz val="11"/>
        <color indexed="10"/>
        <rFont val="HGP創英角ｺﾞｼｯｸUB"/>
        <family val="3"/>
      </rPr>
      <t>午前７時頃に滋賀県サッカー協会のホームページ</t>
    </r>
    <r>
      <rPr>
        <sz val="11"/>
        <rFont val="ＭＳ Ｐゴシック"/>
        <family val="3"/>
      </rPr>
      <t>にて</t>
    </r>
    <r>
      <rPr>
        <sz val="11"/>
        <color indexed="8"/>
        <rFont val="ＭＳ Ｐゴシック"/>
        <family val="3"/>
      </rPr>
      <t>お知らせします。</t>
    </r>
  </si>
  <si>
    <t>　　　　※ホームページの申込フォームからもお申込みできます。</t>
  </si>
  <si>
    <t>（２）</t>
  </si>
  <si>
    <t>天候等による中止の連絡は午前７時頃に滋賀県サッカー協会のホームページにてお知らせします。</t>
  </si>
  <si>
    <t>ホームページの確認ができない等の理由により電話連絡が必要な方は事前にお知らせください。</t>
  </si>
  <si>
    <t>※ホームページの申込フォームからもお申込みできます。</t>
  </si>
  <si>
    <t>７月１１日（日）必着</t>
  </si>
  <si>
    <t>（６）</t>
  </si>
  <si>
    <t>(７)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</si>
</sst>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yyyy&quot;年&quot;m&quot;月&quot;d&quot;日&quot;;@"/>
    <numFmt numFmtId="183" formatCode="#,##0;&quot;△ &quot;#,##0"/>
    <numFmt numFmtId="184" formatCode="#,##0_ "/>
    <numFmt numFmtId="185" formatCode="0_ "/>
    <numFmt numFmtId="186" formatCode="[$]ggge&quot;年&quot;m&quot;月&quot;d&quot;日&quot;;@"/>
    <numFmt numFmtId="187" formatCode="[$-411]gge&quot;年&quot;m&quot;月&quot;d&quot;日&quot;;@"/>
    <numFmt numFmtId="188" formatCode="[$]gge&quot;年&quot;m&quot;月&quot;d&quot;日&quot;;@"/>
    <numFmt numFmtId="189" formatCode="##&quot;名&quot;"/>
  </numFmts>
  <fonts count="2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1"/>
      <name val="ＭＳ Ｐゴシック"/>
      <family val="3"/>
    </font>
    <font>
      <sz val="10"/>
      <name val="ＭＳ Ｐゴシック"/>
      <family val="3"/>
    </font>
    <font>
      <b/>
      <sz val="12"/>
      <name val="ＭＳ Ｐゴシック"/>
      <family val="3"/>
    </font>
    <font>
      <b/>
      <sz val="11"/>
      <name val="HG丸ｺﾞｼｯｸM-PRO"/>
      <family val="3"/>
    </font>
    <font>
      <sz val="11"/>
      <name val="HG丸ｺﾞｼｯｸM-PRO"/>
      <family val="3"/>
    </font>
    <font>
      <sz val="10"/>
      <name val="HG丸ｺﾞｼｯｸM-PRO"/>
      <family val="3"/>
    </font>
    <font>
      <b/>
      <sz val="14"/>
      <name val="HG丸ｺﾞｼｯｸM-PRO"/>
      <family val="3"/>
    </font>
    <font>
      <b/>
      <sz val="12"/>
      <name val="HG丸ｺﾞｼｯｸM-PRO"/>
      <family val="3"/>
    </font>
    <font>
      <b/>
      <sz val="20"/>
      <name val="HG丸ｺﾞｼｯｸM-PRO"/>
      <family val="3"/>
    </font>
    <font>
      <b/>
      <sz val="13"/>
      <name val="HG丸ｺﾞｼｯｸM-PRO"/>
      <family val="3"/>
    </font>
    <font>
      <b/>
      <sz val="9"/>
      <name val="HG丸ｺﾞｼｯｸM-PRO"/>
      <family val="3"/>
    </font>
    <font>
      <b/>
      <sz val="16"/>
      <name val="HG丸ｺﾞｼｯｸM-PRO"/>
      <family val="3"/>
    </font>
    <font>
      <b/>
      <sz val="13"/>
      <name val="ＭＳ Ｐゴシック"/>
      <family val="3"/>
    </font>
    <font>
      <sz val="13"/>
      <name val="ＭＳ Ｐゴシック"/>
      <family val="3"/>
    </font>
    <font>
      <sz val="9"/>
      <name val="ＭＳ Ｐゴシック"/>
      <family val="3"/>
    </font>
    <font>
      <b/>
      <sz val="14"/>
      <name val="HGS創英角ﾎﾟｯﾌﾟ体"/>
      <family val="3"/>
    </font>
    <font>
      <sz val="14"/>
      <name val="HGS創英角ﾎﾟｯﾌﾟ体"/>
      <family val="3"/>
    </font>
    <font>
      <b/>
      <sz val="10"/>
      <name val="HGS創英角ﾎﾟｯﾌﾟ体"/>
      <family val="3"/>
    </font>
    <font>
      <b/>
      <sz val="14"/>
      <name val="ＭＳ Ｐゴシック"/>
      <family val="3"/>
    </font>
    <font>
      <sz val="16"/>
      <name val="ＭＳ Ｐゴシック"/>
      <family val="3"/>
    </font>
    <font>
      <b/>
      <sz val="16"/>
      <name val="HGS創英角ﾎﾟｯﾌﾟ体"/>
      <family val="3"/>
    </font>
    <font>
      <b/>
      <sz val="18"/>
      <name val="HGS創英角ﾎﾟｯﾌﾟ体"/>
      <family val="3"/>
    </font>
    <font>
      <sz val="14"/>
      <name val="ＭＳ Ｐゴシック"/>
      <family val="3"/>
    </font>
    <font>
      <b/>
      <sz val="25"/>
      <name val="HG丸ｺﾞｼｯｸM-PRO"/>
      <family val="3"/>
    </font>
    <font>
      <b/>
      <sz val="18"/>
      <name val="HG丸ｺﾞｼｯｸM-PRO"/>
      <family val="3"/>
    </font>
    <font>
      <b/>
      <sz val="8"/>
      <name val="HG丸ｺﾞｼｯｸM-PRO"/>
      <family val="3"/>
    </font>
    <font>
      <b/>
      <sz val="24"/>
      <name val="HG丸ｺﾞｼｯｸM-PRO"/>
      <family val="3"/>
    </font>
    <font>
      <sz val="24"/>
      <name val="ＭＳ Ｐゴシック"/>
      <family val="3"/>
    </font>
    <font>
      <sz val="26"/>
      <name val="ＭＳ Ｐゴシック"/>
      <family val="3"/>
    </font>
    <font>
      <sz val="20"/>
      <name val="ＭＳ Ｐゴシック"/>
      <family val="3"/>
    </font>
    <font>
      <b/>
      <sz val="24"/>
      <name val="ＭＳ Ｐゴシック"/>
      <family val="3"/>
    </font>
    <font>
      <sz val="36"/>
      <name val="ＭＳ Ｐゴシック"/>
      <family val="3"/>
    </font>
    <font>
      <sz val="22"/>
      <name val="ＭＳ Ｐゴシック"/>
      <family val="3"/>
    </font>
    <font>
      <sz val="11"/>
      <color indexed="8"/>
      <name val="ＭＳ Ｐゴシック"/>
      <family val="3"/>
    </font>
    <font>
      <sz val="11"/>
      <color indexed="10"/>
      <name val="ＭＳ Ｐゴシック"/>
      <family val="3"/>
    </font>
    <font>
      <b/>
      <sz val="11"/>
      <color indexed="56"/>
      <name val="ＭＳ Ｐゴシック"/>
      <family val="3"/>
    </font>
    <font>
      <b/>
      <sz val="11"/>
      <color indexed="53"/>
      <name val="ＭＳ Ｐゴシック"/>
      <family val="3"/>
    </font>
    <font>
      <b/>
      <sz val="11"/>
      <color indexed="30"/>
      <name val="ＭＳ Ｐゴシック"/>
      <family val="3"/>
    </font>
    <font>
      <b/>
      <sz val="11"/>
      <color indexed="14"/>
      <name val="ＭＳ Ｐゴシック"/>
      <family val="3"/>
    </font>
    <font>
      <sz val="11"/>
      <color indexed="56"/>
      <name val="ＭＳ Ｐゴシック"/>
      <family val="3"/>
    </font>
    <font>
      <b/>
      <sz val="11"/>
      <color indexed="10"/>
      <name val="ＭＳ Ｐゴシック"/>
      <family val="3"/>
    </font>
    <font>
      <b/>
      <sz val="11"/>
      <color indexed="10"/>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2"/>
      <color indexed="10"/>
      <name val="ＭＳ Ｐゴシック"/>
      <family val="3"/>
    </font>
    <font>
      <sz val="10"/>
      <color indexed="10"/>
      <name val="ＭＳ Ｐゴシック"/>
      <family val="3"/>
    </font>
    <font>
      <b/>
      <sz val="10"/>
      <name val="ＭＳ Ｐゴシック"/>
      <family val="3"/>
    </font>
    <font>
      <b/>
      <sz val="10"/>
      <color indexed="8"/>
      <name val="ＭＳ Ｐゴシック"/>
      <family val="3"/>
    </font>
    <font>
      <b/>
      <sz val="10"/>
      <color indexed="10"/>
      <name val="ＭＳ Ｐゴシック"/>
      <family val="3"/>
    </font>
    <font>
      <u val="single"/>
      <sz val="10"/>
      <color indexed="30"/>
      <name val="ＭＳ Ｐゴシック"/>
      <family val="3"/>
    </font>
    <font>
      <u val="single"/>
      <sz val="11"/>
      <color indexed="30"/>
      <name val="ＭＳ Ｐゴシック"/>
      <family val="3"/>
    </font>
    <font>
      <sz val="10"/>
      <color indexed="8"/>
      <name val="ＭＳ Ｐゴシック"/>
      <family val="3"/>
    </font>
    <font>
      <b/>
      <sz val="9"/>
      <name val="ＭＳ Ｐゴシック"/>
      <family val="3"/>
    </font>
    <font>
      <b/>
      <sz val="11"/>
      <color indexed="36"/>
      <name val="ＭＳ Ｐゴシック"/>
      <family val="3"/>
    </font>
    <font>
      <b/>
      <sz val="11"/>
      <color indexed="51"/>
      <name val="ＭＳ Ｐゴシック"/>
      <family val="3"/>
    </font>
    <font>
      <b/>
      <sz val="11"/>
      <color indexed="40"/>
      <name val="ＭＳ Ｐゴシック"/>
      <family val="3"/>
    </font>
    <font>
      <b/>
      <sz val="11"/>
      <color indexed="17"/>
      <name val="ＭＳ Ｐゴシック"/>
      <family val="3"/>
    </font>
    <font>
      <sz val="12"/>
      <color indexed="9"/>
      <name val="ＭＳ Ｐゴシック"/>
      <family val="3"/>
    </font>
    <font>
      <sz val="11"/>
      <color indexed="51"/>
      <name val="ＭＳ Ｐゴシック"/>
      <family val="3"/>
    </font>
    <font>
      <sz val="11"/>
      <color indexed="40"/>
      <name val="ＭＳ Ｐゴシック"/>
      <family val="3"/>
    </font>
    <font>
      <b/>
      <sz val="12"/>
      <color indexed="40"/>
      <name val="ＭＳ Ｐゴシック"/>
      <family val="3"/>
    </font>
    <font>
      <b/>
      <sz val="14"/>
      <color indexed="56"/>
      <name val="HG丸ｺﾞｼｯｸM-PRO"/>
      <family val="3"/>
    </font>
    <font>
      <sz val="12"/>
      <color indexed="8"/>
      <name val="HGP創英角ﾎﾟｯﾌﾟ体"/>
      <family val="3"/>
    </font>
    <font>
      <b/>
      <sz val="14"/>
      <color indexed="18"/>
      <name val="HG丸ｺﾞｼｯｸM-PRO"/>
      <family val="3"/>
    </font>
    <font>
      <sz val="11"/>
      <color indexed="30"/>
      <name val="ＭＳ Ｐゴシック"/>
      <family val="3"/>
    </font>
    <font>
      <b/>
      <sz val="11"/>
      <color indexed="10"/>
      <name val="HG丸ｺﾞｼｯｸM-PRO"/>
      <family val="3"/>
    </font>
    <font>
      <sz val="12"/>
      <color indexed="8"/>
      <name val="ＭＳ Ｐゴシック"/>
      <family val="3"/>
    </font>
    <font>
      <sz val="11"/>
      <color indexed="8"/>
      <name val="ＭＳ ゴシック"/>
      <family val="3"/>
    </font>
    <font>
      <b/>
      <sz val="14"/>
      <color indexed="14"/>
      <name val="HG丸ｺﾞｼｯｸM-PRO"/>
      <family val="3"/>
    </font>
    <font>
      <sz val="10"/>
      <color indexed="8"/>
      <name val="HGPｺﾞｼｯｸM"/>
      <family val="3"/>
    </font>
    <font>
      <b/>
      <sz val="11"/>
      <color indexed="8"/>
      <name val="HGPｺﾞｼｯｸM"/>
      <family val="3"/>
    </font>
    <font>
      <sz val="11"/>
      <color indexed="8"/>
      <name val="Lucida Sans Unicode"/>
      <family val="2"/>
    </font>
    <font>
      <sz val="14"/>
      <color indexed="8"/>
      <name val="HGP創英角ｺﾞｼｯｸUB"/>
      <family val="3"/>
    </font>
    <font>
      <sz val="12"/>
      <color indexed="8"/>
      <name val="HGP創英角ｺﾞｼｯｸUB"/>
      <family val="3"/>
    </font>
    <font>
      <b/>
      <sz val="18"/>
      <name val="ＭＳ Ｐゴシック"/>
      <family val="3"/>
    </font>
    <font>
      <sz val="10.5"/>
      <color indexed="8"/>
      <name val="ＭＳ ゴシック"/>
      <family val="3"/>
    </font>
    <font>
      <sz val="20"/>
      <color indexed="8"/>
      <name val="ＭＳ Ｐゴシック"/>
      <family val="3"/>
    </font>
    <font>
      <sz val="8"/>
      <name val="ＭＳ Ｐゴシック"/>
      <family val="3"/>
    </font>
    <font>
      <b/>
      <sz val="20"/>
      <name val="ＭＳ Ｐゴシック"/>
      <family val="3"/>
    </font>
    <font>
      <sz val="8"/>
      <color indexed="10"/>
      <name val="ＭＳ Ｐゴシック"/>
      <family val="3"/>
    </font>
    <font>
      <b/>
      <sz val="18"/>
      <color indexed="30"/>
      <name val="HGS創英角ﾎﾟｯﾌﾟ体"/>
      <family val="3"/>
    </font>
    <font>
      <b/>
      <sz val="14"/>
      <color indexed="51"/>
      <name val="ＭＳ Ｐゴシック"/>
      <family val="3"/>
    </font>
    <font>
      <sz val="14"/>
      <color indexed="51"/>
      <name val="ＭＳ Ｐゴシック"/>
      <family val="3"/>
    </font>
    <font>
      <b/>
      <sz val="14"/>
      <color indexed="17"/>
      <name val="ＭＳ Ｐゴシック"/>
      <family val="3"/>
    </font>
    <font>
      <sz val="14"/>
      <color indexed="17"/>
      <name val="ＭＳ Ｐゴシック"/>
      <family val="3"/>
    </font>
    <font>
      <b/>
      <sz val="14"/>
      <color indexed="40"/>
      <name val="ＭＳ Ｐゴシック"/>
      <family val="3"/>
    </font>
    <font>
      <sz val="14"/>
      <color indexed="40"/>
      <name val="ＭＳ Ｐゴシック"/>
      <family val="3"/>
    </font>
    <font>
      <b/>
      <sz val="14"/>
      <color indexed="36"/>
      <name val="ＭＳ Ｐゴシック"/>
      <family val="3"/>
    </font>
    <font>
      <sz val="14"/>
      <color indexed="36"/>
      <name val="ＭＳ Ｐゴシック"/>
      <family val="3"/>
    </font>
    <font>
      <b/>
      <sz val="8"/>
      <color indexed="8"/>
      <name val="ＭＳ Ｐゴシック"/>
      <family val="3"/>
    </font>
    <font>
      <sz val="24"/>
      <color indexed="17"/>
      <name val="HG創英角ｺﾞｼｯｸUB"/>
      <family val="3"/>
    </font>
    <font>
      <sz val="12"/>
      <color indexed="20"/>
      <name val="HG創英角ｺﾞｼｯｸUB"/>
      <family val="3"/>
    </font>
    <font>
      <sz val="12"/>
      <color indexed="62"/>
      <name val="HGPｺﾞｼｯｸE"/>
      <family val="3"/>
    </font>
    <font>
      <sz val="28"/>
      <color indexed="9"/>
      <name val="HGP創英角ﾎﾟｯﾌﾟ体"/>
      <family val="3"/>
    </font>
    <font>
      <b/>
      <sz val="28"/>
      <color indexed="10"/>
      <name val="ＭＳ Ｐゴシック"/>
      <family val="3"/>
    </font>
    <font>
      <b/>
      <sz val="28"/>
      <color indexed="10"/>
      <name val="Calibri"/>
      <family val="2"/>
    </font>
    <font>
      <sz val="28"/>
      <color indexed="8"/>
      <name val="ＭＳ Ｐゴシック"/>
      <family val="3"/>
    </font>
    <font>
      <sz val="2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b/>
      <sz val="12"/>
      <color rgb="FFFF0000"/>
      <name val="Cambria"/>
      <family val="3"/>
    </font>
    <font>
      <sz val="12"/>
      <name val="Cambria"/>
      <family val="3"/>
    </font>
    <font>
      <sz val="11"/>
      <name val="Cambria"/>
      <family val="3"/>
    </font>
    <font>
      <b/>
      <sz val="12"/>
      <name val="Cambria"/>
      <family val="3"/>
    </font>
    <font>
      <sz val="12"/>
      <color rgb="FFFF0000"/>
      <name val="Cambria"/>
      <family val="3"/>
    </font>
    <font>
      <sz val="10"/>
      <name val="Cambria"/>
      <family val="3"/>
    </font>
    <font>
      <sz val="10"/>
      <color rgb="FFFF0000"/>
      <name val="Cambria"/>
      <family val="3"/>
    </font>
    <font>
      <b/>
      <sz val="10"/>
      <name val="Cambria"/>
      <family val="3"/>
    </font>
    <font>
      <b/>
      <sz val="10"/>
      <color theme="1"/>
      <name val="Calibri"/>
      <family val="3"/>
    </font>
    <font>
      <sz val="10"/>
      <color rgb="FFFF0000"/>
      <name val="ＭＳ Ｐゴシック"/>
      <family val="3"/>
    </font>
    <font>
      <b/>
      <sz val="10"/>
      <color rgb="FFFF0000"/>
      <name val="Calibri"/>
      <family val="3"/>
    </font>
    <font>
      <b/>
      <sz val="10"/>
      <color rgb="FFFF0000"/>
      <name val="ＭＳ Ｐゴシック"/>
      <family val="3"/>
    </font>
    <font>
      <u val="single"/>
      <sz val="10"/>
      <color rgb="FF0070C0"/>
      <name val="Cambria"/>
      <family val="3"/>
    </font>
    <font>
      <u val="single"/>
      <sz val="11"/>
      <color rgb="FF0070C0"/>
      <name val="Cambria"/>
      <family val="3"/>
    </font>
    <font>
      <sz val="10"/>
      <color theme="1"/>
      <name val="Calibri"/>
      <family val="3"/>
    </font>
    <font>
      <b/>
      <sz val="9"/>
      <name val="Cambria"/>
      <family val="3"/>
    </font>
    <font>
      <b/>
      <sz val="11"/>
      <color theme="9" tint="-0.24997000396251678"/>
      <name val="ＭＳ Ｐゴシック"/>
      <family val="3"/>
    </font>
    <font>
      <b/>
      <sz val="11"/>
      <color rgb="FF0033CC"/>
      <name val="ＭＳ Ｐゴシック"/>
      <family val="3"/>
    </font>
    <font>
      <b/>
      <sz val="11"/>
      <color rgb="FFFF0066"/>
      <name val="ＭＳ Ｐゴシック"/>
      <family val="3"/>
    </font>
    <font>
      <b/>
      <sz val="11"/>
      <color rgb="FF7030A0"/>
      <name val="ＭＳ Ｐゴシック"/>
      <family val="3"/>
    </font>
    <font>
      <b/>
      <sz val="11"/>
      <color rgb="FF0070C0"/>
      <name val="ＭＳ Ｐゴシック"/>
      <family val="3"/>
    </font>
    <font>
      <b/>
      <sz val="11"/>
      <color rgb="FFFFC000"/>
      <name val="ＭＳ Ｐゴシック"/>
      <family val="3"/>
    </font>
    <font>
      <b/>
      <sz val="11"/>
      <color rgb="FF00B0F0"/>
      <name val="ＭＳ Ｐゴシック"/>
      <family val="3"/>
    </font>
    <font>
      <b/>
      <sz val="11"/>
      <color rgb="FF00B050"/>
      <name val="ＭＳ Ｐゴシック"/>
      <family val="3"/>
    </font>
    <font>
      <b/>
      <sz val="12"/>
      <color rgb="FFFF0000"/>
      <name val="ＭＳ Ｐゴシック"/>
      <family val="3"/>
    </font>
    <font>
      <sz val="10"/>
      <name val="Calibri"/>
      <family val="3"/>
    </font>
    <font>
      <b/>
      <sz val="10"/>
      <name val="Calibri"/>
      <family val="3"/>
    </font>
    <font>
      <sz val="12"/>
      <color theme="0"/>
      <name val="ＭＳ Ｐゴシック"/>
      <family val="3"/>
    </font>
    <font>
      <sz val="11"/>
      <color theme="0"/>
      <name val="ＭＳ Ｐゴシック"/>
      <family val="3"/>
    </font>
    <font>
      <sz val="11"/>
      <color rgb="FFFFC000"/>
      <name val="ＭＳ Ｐゴシック"/>
      <family val="3"/>
    </font>
    <font>
      <sz val="11"/>
      <color rgb="FF00B050"/>
      <name val="ＭＳ Ｐゴシック"/>
      <family val="3"/>
    </font>
    <font>
      <sz val="11"/>
      <color rgb="FF00B0F0"/>
      <name val="ＭＳ Ｐゴシック"/>
      <family val="3"/>
    </font>
    <font>
      <b/>
      <sz val="12"/>
      <color rgb="FF00B0F0"/>
      <name val="ＭＳ Ｐゴシック"/>
      <family val="3"/>
    </font>
    <font>
      <b/>
      <sz val="14"/>
      <color rgb="FF002060"/>
      <name val="HG丸ｺﾞｼｯｸM-PRO"/>
      <family val="3"/>
    </font>
    <font>
      <sz val="12"/>
      <color theme="1"/>
      <name val="HGP創英角ﾎﾟｯﾌﾟ体"/>
      <family val="3"/>
    </font>
    <font>
      <sz val="11"/>
      <color theme="1"/>
      <name val="Cambria"/>
      <family val="3"/>
    </font>
    <font>
      <sz val="11"/>
      <color rgb="FF002060"/>
      <name val="Calibri"/>
      <family val="3"/>
    </font>
    <font>
      <b/>
      <sz val="14"/>
      <color theme="3" tint="-0.24997000396251678"/>
      <name val="HG丸ｺﾞｼｯｸM-PRO"/>
      <family val="3"/>
    </font>
    <font>
      <sz val="11"/>
      <color rgb="FFFF3300"/>
      <name val="Calibri"/>
      <family val="3"/>
    </font>
    <font>
      <sz val="11"/>
      <color rgb="FF0033CC"/>
      <name val="ＭＳ Ｐゴシック"/>
      <family val="3"/>
    </font>
    <font>
      <sz val="11"/>
      <name val="Calibri"/>
      <family val="3"/>
    </font>
    <font>
      <b/>
      <sz val="11"/>
      <color rgb="FFFF0000"/>
      <name val="HG丸ｺﾞｼｯｸM-PRO"/>
      <family val="3"/>
    </font>
    <font>
      <sz val="12"/>
      <color theme="1"/>
      <name val="Calibri"/>
      <family val="3"/>
    </font>
    <font>
      <sz val="11"/>
      <color theme="1"/>
      <name val="ＭＳ ゴシック"/>
      <family val="3"/>
    </font>
    <font>
      <b/>
      <sz val="14"/>
      <color rgb="FFFF33CC"/>
      <name val="HG丸ｺﾞｼｯｸM-PRO"/>
      <family val="3"/>
    </font>
    <font>
      <sz val="11"/>
      <color rgb="FF002060"/>
      <name val="ＭＳ Ｐゴシック"/>
      <family val="3"/>
    </font>
    <font>
      <sz val="10"/>
      <color theme="1"/>
      <name val="HGPｺﾞｼｯｸM"/>
      <family val="3"/>
    </font>
    <font>
      <b/>
      <sz val="11"/>
      <color theme="1"/>
      <name val="HGPｺﾞｼｯｸM"/>
      <family val="3"/>
    </font>
    <font>
      <sz val="11"/>
      <color theme="1"/>
      <name val="Lucida Sans Unicode"/>
      <family val="2"/>
    </font>
    <font>
      <sz val="14"/>
      <color theme="1"/>
      <name val="HGP創英角ｺﾞｼｯｸUB"/>
      <family val="3"/>
    </font>
    <font>
      <sz val="12"/>
      <color theme="1"/>
      <name val="HGP創英角ｺﾞｼｯｸUB"/>
      <family val="3"/>
    </font>
    <font>
      <sz val="12"/>
      <name val="Calibri"/>
      <family val="3"/>
    </font>
    <font>
      <sz val="22"/>
      <name val="Calibri"/>
      <family val="3"/>
    </font>
    <font>
      <b/>
      <sz val="12"/>
      <name val="Calibri"/>
      <family val="3"/>
    </font>
    <font>
      <b/>
      <sz val="18"/>
      <name val="Calibri"/>
      <family val="3"/>
    </font>
    <font>
      <sz val="16"/>
      <name val="Calibri"/>
      <family val="3"/>
    </font>
    <font>
      <sz val="10.5"/>
      <color theme="1"/>
      <name val="ＭＳ ゴシック"/>
      <family val="3"/>
    </font>
    <font>
      <sz val="20"/>
      <color theme="1"/>
      <name val="Calibri"/>
      <family val="3"/>
    </font>
    <font>
      <sz val="8"/>
      <name val="Calibri"/>
      <family val="3"/>
    </font>
    <font>
      <b/>
      <sz val="12"/>
      <color rgb="FFFF0000"/>
      <name val="Calibri"/>
      <family val="3"/>
    </font>
    <font>
      <b/>
      <sz val="11"/>
      <color rgb="FFFF0000"/>
      <name val="Calibri"/>
      <family val="3"/>
    </font>
    <font>
      <b/>
      <sz val="20"/>
      <name val="Calibri"/>
      <family val="3"/>
    </font>
    <font>
      <sz val="8"/>
      <color rgb="FFFF0000"/>
      <name val="Calibri"/>
      <family val="3"/>
    </font>
    <font>
      <b/>
      <sz val="11"/>
      <name val="Calibri"/>
      <family val="3"/>
    </font>
    <font>
      <b/>
      <sz val="14"/>
      <color rgb="FFFFC000"/>
      <name val="ＭＳ Ｐゴシック"/>
      <family val="3"/>
    </font>
    <font>
      <sz val="14"/>
      <color rgb="FFFFC000"/>
      <name val="ＭＳ Ｐゴシック"/>
      <family val="3"/>
    </font>
    <font>
      <b/>
      <sz val="14"/>
      <color rgb="FF00B050"/>
      <name val="ＭＳ Ｐゴシック"/>
      <family val="3"/>
    </font>
    <font>
      <sz val="14"/>
      <color rgb="FF00B050"/>
      <name val="ＭＳ Ｐゴシック"/>
      <family val="3"/>
    </font>
    <font>
      <b/>
      <sz val="14"/>
      <color rgb="FF00B0F0"/>
      <name val="ＭＳ Ｐゴシック"/>
      <family val="3"/>
    </font>
    <font>
      <sz val="14"/>
      <color rgb="FF00B0F0"/>
      <name val="ＭＳ Ｐゴシック"/>
      <family val="3"/>
    </font>
    <font>
      <b/>
      <sz val="14"/>
      <color rgb="FF7030A0"/>
      <name val="ＭＳ Ｐゴシック"/>
      <family val="3"/>
    </font>
    <font>
      <sz val="14"/>
      <color rgb="FF7030A0"/>
      <name val="ＭＳ Ｐゴシック"/>
      <family val="3"/>
    </font>
    <font>
      <b/>
      <sz val="11"/>
      <color rgb="FFE26B0A"/>
      <name val="ＭＳ Ｐゴシック"/>
      <family val="3"/>
    </font>
    <font>
      <b/>
      <sz val="18"/>
      <color rgb="FF0070C0"/>
      <name val="HGS創英角ﾎﾟｯﾌﾟ体"/>
      <family val="3"/>
    </font>
    <font>
      <b/>
      <sz val="8"/>
      <color theme="1"/>
      <name val="Calibri"/>
      <family val="3"/>
    </font>
    <font>
      <b/>
      <sz val="11"/>
      <color rgb="FFFF0000"/>
      <name val="HGP創英角ｺﾞｼｯｸUB"/>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66"/>
        <bgColor indexed="64"/>
      </patternFill>
    </fill>
    <fill>
      <patternFill patternType="solid">
        <fgColor rgb="FF66CCFF"/>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top style="thin"/>
      <bottom style="thin"/>
    </border>
    <border>
      <left style="hair"/>
      <right style="thin"/>
      <top style="thin"/>
      <bottom style="thin"/>
    </border>
    <border>
      <left style="hair"/>
      <right>
        <color indexed="63"/>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thin"/>
      <right style="thin"/>
      <top style="double"/>
      <bottom style="thin"/>
    </border>
    <border>
      <left style="thin"/>
      <right>
        <color indexed="63"/>
      </right>
      <top style="double"/>
      <bottom style="thin"/>
    </border>
    <border>
      <left style="hair"/>
      <right style="thin"/>
      <top style="double"/>
      <bottom style="thin"/>
    </border>
    <border>
      <left style="hair"/>
      <right>
        <color indexed="63"/>
      </right>
      <top style="double"/>
      <bottom style="thin"/>
    </border>
    <border>
      <left style="medium"/>
      <right style="medium"/>
      <top style="double"/>
      <bottom style="medium"/>
    </border>
    <border>
      <left style="medium"/>
      <right style="thin"/>
      <top style="double"/>
      <bottom style="medium"/>
    </border>
    <border>
      <left style="thin"/>
      <right style="medium"/>
      <top style="double"/>
      <bottom style="medium"/>
    </border>
    <border>
      <left style="thin"/>
      <right style="thin"/>
      <top>
        <color indexed="63"/>
      </top>
      <bottom style="thin"/>
    </border>
    <border>
      <left style="thin"/>
      <right>
        <color indexed="63"/>
      </right>
      <top>
        <color indexed="63"/>
      </top>
      <bottom style="thin"/>
    </border>
    <border>
      <left style="hair"/>
      <right style="thin"/>
      <top>
        <color indexed="63"/>
      </top>
      <bottom style="thin"/>
    </border>
    <border>
      <left>
        <color indexed="63"/>
      </left>
      <right>
        <color indexed="63"/>
      </right>
      <top style="thin"/>
      <bottom style="thin"/>
    </border>
    <border>
      <left/>
      <right/>
      <top style="double"/>
      <bottom style="thin"/>
    </border>
    <border>
      <left style="medium"/>
      <right/>
      <top style="thin"/>
      <bottom style="thin"/>
    </border>
    <border>
      <left style="hair"/>
      <right style="medium"/>
      <top style="thin"/>
      <bottom style="thin"/>
    </border>
    <border>
      <left style="medium"/>
      <right>
        <color indexed="63"/>
      </right>
      <top>
        <color indexed="63"/>
      </top>
      <bottom style="thin"/>
    </border>
    <border>
      <left style="hair"/>
      <right style="medium"/>
      <top>
        <color indexed="63"/>
      </top>
      <bottom style="thin"/>
    </border>
    <border>
      <left style="medium"/>
      <right>
        <color indexed="63"/>
      </right>
      <top style="double"/>
      <bottom style="medium"/>
    </border>
    <border>
      <left style="hair"/>
      <right style="medium"/>
      <top style="double"/>
      <bottom style="medium"/>
    </border>
    <border>
      <left style="thin"/>
      <right/>
      <top style="thin"/>
      <bottom style="double"/>
    </border>
    <border>
      <left style="hair"/>
      <right style="thin"/>
      <top style="thin"/>
      <bottom style="double"/>
    </border>
    <border>
      <left style="hair"/>
      <right>
        <color indexed="63"/>
      </right>
      <top style="thin"/>
      <bottom style="double"/>
    </border>
    <border>
      <left style="medium"/>
      <right/>
      <top style="thin"/>
      <bottom style="double"/>
    </border>
    <border>
      <left style="hair"/>
      <right style="medium"/>
      <top style="thin"/>
      <bottom style="double"/>
    </border>
    <border>
      <left style="thin"/>
      <right>
        <color indexed="63"/>
      </right>
      <top style="hair"/>
      <bottom style="thin"/>
    </border>
    <border>
      <left style="thin"/>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color indexed="63"/>
      </top>
      <bottom style="hair"/>
    </border>
    <border>
      <left>
        <color indexed="63"/>
      </left>
      <right style="thin"/>
      <top style="thin"/>
      <bottom style="hair"/>
    </border>
    <border>
      <left>
        <color indexed="63"/>
      </left>
      <right style="thin"/>
      <top style="hair"/>
      <bottom style="thin"/>
    </border>
    <border>
      <left>
        <color indexed="63"/>
      </left>
      <right style="thin"/>
      <top>
        <color indexed="63"/>
      </top>
      <bottom style="hair"/>
    </border>
    <border>
      <left/>
      <right/>
      <top style="thin"/>
      <bottom/>
    </border>
    <border>
      <left style="thin"/>
      <right style="thin"/>
      <top style="thin"/>
      <bottom>
        <color indexed="63"/>
      </bottom>
    </border>
    <border>
      <left style="thin"/>
      <right/>
      <top style="thin"/>
      <bottom/>
    </border>
    <border>
      <left style="hair"/>
      <right style="thin"/>
      <top style="thin"/>
      <bottom>
        <color indexed="63"/>
      </bottom>
    </border>
    <border>
      <left style="hair"/>
      <right>
        <color indexed="63"/>
      </right>
      <top style="thin"/>
      <bottom>
        <color indexed="63"/>
      </bottom>
    </border>
    <border>
      <left style="medium"/>
      <right/>
      <top style="thin"/>
      <bottom>
        <color indexed="63"/>
      </bottom>
    </border>
    <border>
      <left style="hair"/>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hair"/>
      <right style="medium"/>
      <top style="double"/>
      <bottom style="thin"/>
    </border>
    <border>
      <left>
        <color indexed="63"/>
      </left>
      <right>
        <color indexed="63"/>
      </right>
      <top>
        <color indexed="63"/>
      </top>
      <bottom style="double"/>
    </border>
    <border>
      <left style="medium"/>
      <right style="thin"/>
      <top style="medium"/>
      <bottom style="thin"/>
    </border>
    <border>
      <left style="medium"/>
      <right style="thin"/>
      <top style="thin"/>
      <bottom style="medium"/>
    </border>
    <border>
      <left style="medium"/>
      <right style="thin"/>
      <top style="medium"/>
      <bottom style="medium"/>
    </border>
    <border>
      <left>
        <color indexed="63"/>
      </left>
      <right>
        <color indexed="63"/>
      </right>
      <top style="medium"/>
      <bottom>
        <color indexed="63"/>
      </bottom>
    </border>
    <border>
      <left>
        <color indexed="63"/>
      </left>
      <right>
        <color indexed="63"/>
      </right>
      <top style="thin"/>
      <bottom style="medium"/>
    </border>
    <border>
      <left style="medium"/>
      <right/>
      <top style="double"/>
      <bottom style="thin"/>
    </border>
    <border>
      <left style="medium"/>
      <right style="medium"/>
      <top style="double"/>
      <bottom style="thin"/>
    </border>
    <border>
      <left style="medium"/>
      <right style="thin"/>
      <top style="double"/>
      <bottom style="thin"/>
    </border>
    <border>
      <left style="thin"/>
      <right style="medium"/>
      <top style="double"/>
      <bottom style="thin"/>
    </border>
    <border>
      <left style="thin"/>
      <right style="thin"/>
      <top style="thin"/>
      <bottom style="double"/>
    </border>
    <border>
      <left>
        <color indexed="63"/>
      </left>
      <right>
        <color indexed="63"/>
      </right>
      <top style="thin"/>
      <bottom style="double"/>
    </border>
    <border>
      <left style="medium"/>
      <right style="medium"/>
      <top style="thin"/>
      <bottom style="double"/>
    </border>
    <border>
      <left style="medium"/>
      <right style="thin"/>
      <top style="thin"/>
      <bottom style="double"/>
    </border>
    <border>
      <left style="thin"/>
      <right style="medium"/>
      <top style="thin"/>
      <bottom style="double"/>
    </border>
    <border>
      <left style="hair"/>
      <right>
        <color indexed="63"/>
      </right>
      <top>
        <color indexed="63"/>
      </top>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hair"/>
      <right style="hair"/>
      <top style="thin"/>
      <bottom style="thin"/>
    </border>
    <border>
      <left/>
      <right style="thin"/>
      <top style="thin"/>
      <bottom style="thin"/>
    </border>
    <border>
      <left/>
      <right style="thin"/>
      <top style="double"/>
      <bottom style="hair"/>
    </border>
    <border>
      <left/>
      <right/>
      <top style="double"/>
      <bottom style="hair"/>
    </border>
    <border>
      <left/>
      <right style="medium"/>
      <top style="double"/>
      <bottom style="hair"/>
    </border>
    <border>
      <left/>
      <right style="medium"/>
      <top/>
      <bottom style="thin"/>
    </border>
    <border>
      <left/>
      <right/>
      <top style="mediumDashed"/>
      <bottom/>
    </border>
    <border>
      <left style="medium"/>
      <right/>
      <top style="hair"/>
      <bottom style="medium"/>
    </border>
    <border>
      <left/>
      <right/>
      <top style="hair"/>
      <bottom style="medium"/>
    </border>
    <border>
      <left>
        <color indexed="63"/>
      </left>
      <right style="medium"/>
      <top style="hair"/>
      <bottom style="medium"/>
    </border>
    <border>
      <left style="thin"/>
      <right/>
      <top style="double"/>
      <bottom style="hair"/>
    </border>
    <border>
      <left style="medium"/>
      <right/>
      <top>
        <color indexed="63"/>
      </top>
      <bottom style="hair"/>
    </border>
    <border>
      <left/>
      <right style="thin"/>
      <top style="thin"/>
      <bottom style="double"/>
    </border>
    <border>
      <left style="medium"/>
      <right/>
      <top style="medium"/>
      <bottom style="double"/>
    </border>
    <border>
      <left/>
      <right/>
      <top style="medium"/>
      <bottom style="double"/>
    </border>
    <border>
      <left/>
      <right style="medium"/>
      <top style="medium"/>
      <bottom style="double"/>
    </border>
    <border>
      <left style="thin"/>
      <right style="thin"/>
      <top/>
      <bottom/>
    </border>
    <border>
      <left style="thin"/>
      <right style="medium"/>
      <top style="medium"/>
      <bottom>
        <color indexed="63"/>
      </bottom>
    </border>
    <border>
      <left style="thin"/>
      <right style="medium"/>
      <top>
        <color indexed="63"/>
      </top>
      <bottom style="double"/>
    </border>
    <border>
      <left style="thin"/>
      <right style="medium"/>
      <top style="medium"/>
      <bottom style="thin"/>
    </border>
    <border>
      <left style="medium"/>
      <right style="medium"/>
      <top style="medium"/>
      <bottom style="thin"/>
    </border>
    <border>
      <left style="medium"/>
      <right>
        <color indexed="63"/>
      </right>
      <top style="medium"/>
      <bottom style="thin"/>
    </border>
    <border>
      <left style="thin"/>
      <right style="thin"/>
      <top>
        <color indexed="63"/>
      </top>
      <bottom style="double"/>
    </border>
    <border>
      <left>
        <color indexed="63"/>
      </left>
      <right style="medium"/>
      <top style="thin"/>
      <bottom style="thin"/>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6" fillId="2" borderId="0" applyNumberFormat="0" applyBorder="0" applyAlignment="0" applyProtection="0"/>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6"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9" borderId="0" applyNumberFormat="0" applyBorder="0" applyAlignment="0" applyProtection="0"/>
    <xf numFmtId="0" fontId="116" fillId="10" borderId="0" applyNumberFormat="0" applyBorder="0" applyAlignment="0" applyProtection="0"/>
    <xf numFmtId="0" fontId="116" fillId="11" borderId="0" applyNumberFormat="0" applyBorder="0" applyAlignment="0" applyProtection="0"/>
    <xf numFmtId="0" fontId="116" fillId="12" borderId="0" applyNumberFormat="0" applyBorder="0" applyAlignment="0" applyProtection="0"/>
    <xf numFmtId="0" fontId="116"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0"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8" fillId="0" borderId="0" applyNumberFormat="0" applyFill="0" applyBorder="0" applyAlignment="0" applyProtection="0"/>
    <xf numFmtId="0" fontId="119" fillId="25" borderId="1" applyNumberFormat="0" applyAlignment="0" applyProtection="0"/>
    <xf numFmtId="0" fontId="12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121" fillId="0" borderId="3" applyNumberFormat="0" applyFill="0" applyAlignment="0" applyProtection="0"/>
    <xf numFmtId="0" fontId="122" fillId="28" borderId="0" applyNumberFormat="0" applyBorder="0" applyAlignment="0" applyProtection="0"/>
    <xf numFmtId="0" fontId="123" fillId="29" borderId="4" applyNumberFormat="0" applyAlignment="0" applyProtection="0"/>
    <xf numFmtId="0" fontId="1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6" fillId="0" borderId="0" applyFont="0" applyFill="0" applyBorder="0" applyAlignment="0" applyProtection="0"/>
    <xf numFmtId="0" fontId="125" fillId="0" borderId="5" applyNumberFormat="0" applyFill="0" applyAlignment="0" applyProtection="0"/>
    <xf numFmtId="0" fontId="126" fillId="0" borderId="6" applyNumberFormat="0" applyFill="0" applyAlignment="0" applyProtection="0"/>
    <xf numFmtId="0" fontId="127" fillId="0" borderId="7" applyNumberFormat="0" applyFill="0" applyAlignment="0" applyProtection="0"/>
    <xf numFmtId="0" fontId="127" fillId="0" borderId="0" applyNumberFormat="0" applyFill="0" applyBorder="0" applyAlignment="0" applyProtection="0"/>
    <xf numFmtId="0" fontId="128" fillId="0" borderId="8" applyNumberFormat="0" applyFill="0" applyAlignment="0" applyProtection="0"/>
    <xf numFmtId="0" fontId="129" fillId="29" borderId="9" applyNumberFormat="0" applyAlignment="0" applyProtection="0"/>
    <xf numFmtId="0" fontId="1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1" fillId="30" borderId="4" applyNumberFormat="0" applyAlignment="0" applyProtection="0"/>
    <xf numFmtId="0" fontId="0" fillId="0" borderId="0">
      <alignment vertical="center"/>
      <protection/>
    </xf>
    <xf numFmtId="0" fontId="116" fillId="0" borderId="0">
      <alignment vertical="center"/>
      <protection/>
    </xf>
    <xf numFmtId="0" fontId="3" fillId="0" borderId="0" applyNumberFormat="0" applyFill="0" applyBorder="0" applyAlignment="0" applyProtection="0"/>
    <xf numFmtId="0" fontId="132" fillId="31" borderId="0" applyNumberFormat="0" applyBorder="0" applyAlignment="0" applyProtection="0"/>
  </cellStyleXfs>
  <cellXfs count="692">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38" fontId="4" fillId="0" borderId="0" xfId="0" applyNumberFormat="1" applyFont="1" applyAlignment="1">
      <alignment vertical="center"/>
    </xf>
    <xf numFmtId="0" fontId="0" fillId="0" borderId="0" xfId="0" applyFill="1" applyAlignment="1">
      <alignment vertical="center"/>
    </xf>
    <xf numFmtId="0" fontId="0" fillId="0" borderId="10" xfId="0" applyBorder="1" applyAlignment="1">
      <alignment vertical="center"/>
    </xf>
    <xf numFmtId="0" fontId="4" fillId="0" borderId="0" xfId="0" applyFont="1" applyAlignment="1">
      <alignment horizontal="center" vertical="center"/>
    </xf>
    <xf numFmtId="38" fontId="4" fillId="0" borderId="0" xfId="0" applyNumberFormat="1" applyFont="1" applyAlignment="1">
      <alignment horizontal="center" vertical="center"/>
    </xf>
    <xf numFmtId="0" fontId="0" fillId="0" borderId="0" xfId="0"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133" fillId="0" borderId="0" xfId="0" applyFont="1" applyAlignment="1">
      <alignment vertical="center"/>
    </xf>
    <xf numFmtId="0" fontId="134" fillId="0" borderId="0" xfId="0" applyFont="1" applyAlignment="1">
      <alignment vertical="center"/>
    </xf>
    <xf numFmtId="0" fontId="135" fillId="0" borderId="0" xfId="0" applyFont="1" applyAlignment="1">
      <alignment vertical="center"/>
    </xf>
    <xf numFmtId="0" fontId="136" fillId="0" borderId="0" xfId="0" applyFont="1" applyAlignment="1">
      <alignment vertical="center"/>
    </xf>
    <xf numFmtId="0" fontId="137" fillId="0" borderId="0" xfId="0" applyFont="1" applyAlignment="1">
      <alignment vertical="center"/>
    </xf>
    <xf numFmtId="5" fontId="137" fillId="0" borderId="0" xfId="0" applyNumberFormat="1" applyFont="1" applyAlignment="1">
      <alignment vertical="center"/>
    </xf>
    <xf numFmtId="5" fontId="138" fillId="0" borderId="0" xfId="0" applyNumberFormat="1" applyFont="1" applyFill="1" applyAlignment="1">
      <alignment vertical="center"/>
    </xf>
    <xf numFmtId="0" fontId="139" fillId="0" borderId="0" xfId="0" applyFont="1" applyAlignment="1">
      <alignment horizontal="right" vertical="center"/>
    </xf>
    <xf numFmtId="5" fontId="135" fillId="0" borderId="0" xfId="0" applyNumberFormat="1" applyFont="1" applyAlignment="1">
      <alignment vertical="center"/>
    </xf>
    <xf numFmtId="5" fontId="139" fillId="0" borderId="0" xfId="0" applyNumberFormat="1" applyFont="1" applyAlignment="1">
      <alignment horizontal="right" vertical="center"/>
    </xf>
    <xf numFmtId="0" fontId="0" fillId="0" borderId="0" xfId="0" applyFont="1" applyFill="1" applyAlignment="1">
      <alignment vertical="center"/>
    </xf>
    <xf numFmtId="0" fontId="139" fillId="0" borderId="0" xfId="0" applyFont="1" applyAlignment="1">
      <alignment horizontal="right" vertical="center"/>
    </xf>
    <xf numFmtId="0" fontId="4" fillId="0" borderId="11" xfId="0" applyFont="1" applyBorder="1" applyAlignment="1">
      <alignment horizontal="center" vertical="center"/>
    </xf>
    <xf numFmtId="0" fontId="0" fillId="0" borderId="11" xfId="0" applyBorder="1" applyAlignment="1">
      <alignment horizontal="center" vertical="center"/>
    </xf>
    <xf numFmtId="0" fontId="133" fillId="0" borderId="10" xfId="0" applyFont="1" applyBorder="1" applyAlignment="1">
      <alignment vertical="center"/>
    </xf>
    <xf numFmtId="5" fontId="137" fillId="0" borderId="10" xfId="0" applyNumberFormat="1" applyFont="1" applyBorder="1" applyAlignment="1">
      <alignment vertical="center"/>
    </xf>
    <xf numFmtId="0" fontId="0" fillId="0" borderId="0" xfId="0" applyFont="1" applyAlignment="1">
      <alignment vertical="center"/>
    </xf>
    <xf numFmtId="5" fontId="140" fillId="0" borderId="0" xfId="0" applyNumberFormat="1" applyFont="1" applyFill="1" applyAlignment="1">
      <alignment vertical="center"/>
    </xf>
    <xf numFmtId="0" fontId="140" fillId="0" borderId="0" xfId="0" applyFont="1" applyAlignment="1">
      <alignment horizontal="right" vertical="center"/>
    </xf>
    <xf numFmtId="0" fontId="140" fillId="0" borderId="0" xfId="0" applyFont="1" applyAlignment="1">
      <alignment vertical="center"/>
    </xf>
    <xf numFmtId="0" fontId="141" fillId="0" borderId="0" xfId="0" applyFont="1" applyAlignment="1">
      <alignment vertical="center"/>
    </xf>
    <xf numFmtId="38" fontId="7" fillId="0" borderId="0" xfId="49" applyFont="1" applyBorder="1" applyAlignment="1">
      <alignment vertical="center"/>
    </xf>
    <xf numFmtId="0" fontId="4" fillId="0" borderId="0" xfId="0" applyFont="1" applyBorder="1" applyAlignment="1">
      <alignment horizontal="center" vertical="center"/>
    </xf>
    <xf numFmtId="0" fontId="6" fillId="0" borderId="0" xfId="0" applyFont="1" applyFill="1" applyAlignment="1">
      <alignment horizontal="center" vertical="center"/>
    </xf>
    <xf numFmtId="0" fontId="0" fillId="0" borderId="11" xfId="0" applyFont="1" applyFill="1" applyBorder="1" applyAlignment="1">
      <alignment vertical="center" shrinkToFi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vertical="center"/>
    </xf>
    <xf numFmtId="0" fontId="6" fillId="0" borderId="0" xfId="0" applyFont="1" applyFill="1" applyAlignment="1">
      <alignment vertical="center"/>
    </xf>
    <xf numFmtId="56" fontId="7" fillId="0" borderId="0" xfId="0" applyNumberFormat="1" applyFont="1" applyFill="1" applyAlignment="1">
      <alignment vertical="center"/>
    </xf>
    <xf numFmtId="6" fontId="0" fillId="0" borderId="15" xfId="59"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142"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6" fontId="0" fillId="0" borderId="22"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142" fillId="0" borderId="0" xfId="0" applyFont="1" applyFill="1" applyBorder="1" applyAlignment="1">
      <alignment vertical="center"/>
    </xf>
    <xf numFmtId="0" fontId="6" fillId="0" borderId="0" xfId="0" applyFont="1" applyFill="1" applyBorder="1" applyAlignment="1">
      <alignment vertical="center"/>
    </xf>
    <xf numFmtId="0" fontId="143" fillId="0" borderId="0" xfId="0" applyFont="1" applyFill="1" applyAlignment="1">
      <alignment horizontal="center" vertical="center"/>
    </xf>
    <xf numFmtId="0" fontId="143" fillId="0" borderId="0" xfId="0" applyFont="1" applyFill="1" applyAlignment="1">
      <alignment vertical="center"/>
    </xf>
    <xf numFmtId="0" fontId="144" fillId="0" borderId="0" xfId="0" applyFont="1" applyFill="1" applyBorder="1" applyAlignment="1">
      <alignment vertical="center"/>
    </xf>
    <xf numFmtId="0" fontId="143" fillId="0" borderId="0" xfId="0" applyFont="1" applyFill="1" applyBorder="1" applyAlignment="1">
      <alignment vertical="center"/>
    </xf>
    <xf numFmtId="0" fontId="5" fillId="0" borderId="0" xfId="0" applyFont="1" applyAlignment="1">
      <alignment horizontal="left" vertical="center"/>
    </xf>
    <xf numFmtId="0" fontId="0" fillId="0" borderId="0" xfId="0" applyAlignment="1" quotePrefix="1">
      <alignment vertical="center"/>
    </xf>
    <xf numFmtId="38" fontId="0" fillId="0" borderId="0" xfId="0" applyNumberFormat="1" applyFont="1" applyFill="1" applyAlignment="1">
      <alignment vertical="center"/>
    </xf>
    <xf numFmtId="0" fontId="0" fillId="0" borderId="0" xfId="0" applyFont="1" applyFill="1" applyAlignment="1">
      <alignment horizontal="center" vertical="center"/>
    </xf>
    <xf numFmtId="0" fontId="0" fillId="0" borderId="11" xfId="0" applyFont="1" applyFill="1" applyBorder="1" applyAlignment="1">
      <alignment horizontal="center" vertical="center"/>
    </xf>
    <xf numFmtId="184" fontId="0" fillId="0" borderId="0" xfId="0" applyNumberFormat="1" applyFont="1" applyFill="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0" fillId="0" borderId="11" xfId="0" applyFont="1" applyBorder="1" applyAlignment="1">
      <alignment horizontal="center" vertical="center"/>
    </xf>
    <xf numFmtId="0" fontId="10" fillId="0" borderId="11" xfId="0" applyFont="1" applyBorder="1" applyAlignment="1">
      <alignment vertical="center" wrapText="1"/>
    </xf>
    <xf numFmtId="0" fontId="10" fillId="0" borderId="11" xfId="0" applyFont="1" applyBorder="1" applyAlignment="1">
      <alignment horizontal="left" vertical="center" indent="1"/>
    </xf>
    <xf numFmtId="0" fontId="10" fillId="0" borderId="11" xfId="0" applyFont="1" applyBorder="1" applyAlignment="1">
      <alignment horizontal="left" vertical="center" wrapText="1"/>
    </xf>
    <xf numFmtId="0" fontId="10" fillId="0" borderId="11" xfId="0" applyFont="1" applyBorder="1" applyAlignment="1">
      <alignment horizontal="center" vertical="center" shrinkToFit="1"/>
    </xf>
    <xf numFmtId="0" fontId="10" fillId="0" borderId="0" xfId="0" applyFont="1" applyAlignment="1">
      <alignment horizontal="center" vertical="center"/>
    </xf>
    <xf numFmtId="0" fontId="10" fillId="0" borderId="0" xfId="0" applyFont="1" applyAlignment="1">
      <alignment vertical="center"/>
    </xf>
    <xf numFmtId="0" fontId="0" fillId="0" borderId="25" xfId="0" applyFont="1" applyFill="1" applyBorder="1" applyAlignment="1">
      <alignment vertical="center" shrinkToFit="1"/>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139" fillId="0" borderId="0" xfId="0" applyFont="1" applyAlignment="1">
      <alignment horizontal="right" vertical="center"/>
    </xf>
    <xf numFmtId="0" fontId="0" fillId="0" borderId="0" xfId="0" applyAlignment="1">
      <alignment horizontal="right" vertical="center"/>
    </xf>
    <xf numFmtId="0" fontId="12" fillId="0" borderId="0" xfId="0" applyFont="1" applyFill="1" applyAlignment="1">
      <alignment vertical="center"/>
    </xf>
    <xf numFmtId="0" fontId="12" fillId="0" borderId="0" xfId="0" applyFont="1" applyAlignment="1">
      <alignment/>
    </xf>
    <xf numFmtId="0" fontId="12" fillId="0" borderId="0" xfId="0" applyFont="1" applyAlignment="1">
      <alignment horizontal="right" vertical="center"/>
    </xf>
    <xf numFmtId="0" fontId="12" fillId="0" borderId="0" xfId="0" applyFont="1" applyFill="1" applyBorder="1" applyAlignment="1">
      <alignment vertical="center"/>
    </xf>
    <xf numFmtId="0" fontId="12" fillId="0" borderId="0" xfId="0" applyFont="1" applyAlignment="1">
      <alignment horizontal="left" vertical="center"/>
    </xf>
    <xf numFmtId="0" fontId="11" fillId="0" borderId="0" xfId="0" applyFont="1" applyFill="1" applyAlignment="1">
      <alignment horizontal="center" vertical="center"/>
    </xf>
    <xf numFmtId="0" fontId="145" fillId="0" borderId="28" xfId="0" applyFont="1" applyFill="1" applyBorder="1" applyAlignment="1">
      <alignment horizontal="center" vertical="center"/>
    </xf>
    <xf numFmtId="0" fontId="145"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181" fontId="4" fillId="0" borderId="0" xfId="0" applyNumberFormat="1" applyFont="1" applyAlignment="1">
      <alignment horizontal="right" vertical="center"/>
    </xf>
    <xf numFmtId="181" fontId="4" fillId="0" borderId="10" xfId="0" applyNumberFormat="1" applyFont="1" applyBorder="1" applyAlignment="1">
      <alignment horizontal="right" vertical="center"/>
    </xf>
    <xf numFmtId="183"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0" fontId="0" fillId="0" borderId="0" xfId="0" applyFont="1" applyFill="1" applyAlignment="1">
      <alignment horizontal="right" vertical="center"/>
    </xf>
    <xf numFmtId="0" fontId="5" fillId="0" borderId="0" xfId="0" applyFont="1" applyAlignment="1">
      <alignment horizontal="right" vertical="center"/>
    </xf>
    <xf numFmtId="0" fontId="139" fillId="0" borderId="0" xfId="0" applyFont="1" applyAlignment="1">
      <alignment horizontal="right" vertical="center"/>
    </xf>
    <xf numFmtId="5" fontId="146" fillId="0" borderId="0" xfId="0" applyNumberFormat="1" applyFont="1" applyAlignment="1">
      <alignment vertical="center"/>
    </xf>
    <xf numFmtId="0" fontId="147" fillId="0" borderId="0" xfId="0" applyFont="1" applyAlignment="1">
      <alignment vertical="center"/>
    </xf>
    <xf numFmtId="0" fontId="143" fillId="0" borderId="0" xfId="0" applyFont="1" applyFill="1" applyBorder="1" applyAlignment="1">
      <alignment horizontal="center" vertical="center"/>
    </xf>
    <xf numFmtId="0" fontId="148" fillId="0" borderId="36" xfId="0" applyFont="1" applyFill="1" applyBorder="1" applyAlignment="1">
      <alignment horizontal="center" vertical="center" shrinkToFit="1"/>
    </xf>
    <xf numFmtId="0" fontId="148" fillId="0" borderId="37" xfId="0" applyFont="1" applyFill="1" applyBorder="1" applyAlignment="1">
      <alignment horizontal="center" vertical="center"/>
    </xf>
    <xf numFmtId="0" fontId="148" fillId="0" borderId="38" xfId="0" applyFont="1" applyFill="1" applyBorder="1" applyAlignment="1">
      <alignment horizontal="center" vertical="center"/>
    </xf>
    <xf numFmtId="0" fontId="148" fillId="0" borderId="39" xfId="0" applyFont="1" applyFill="1" applyBorder="1" applyAlignment="1">
      <alignment horizontal="center" vertical="center" shrinkToFit="1"/>
    </xf>
    <xf numFmtId="0" fontId="148" fillId="0" borderId="40" xfId="0" applyFont="1" applyFill="1" applyBorder="1" applyAlignment="1">
      <alignment horizontal="center" vertical="center"/>
    </xf>
    <xf numFmtId="0" fontId="6" fillId="0" borderId="0" xfId="0" applyFont="1" applyFill="1" applyAlignment="1">
      <alignment horizontal="right"/>
    </xf>
    <xf numFmtId="0" fontId="133" fillId="0" borderId="41" xfId="0" applyFont="1" applyBorder="1" applyAlignment="1">
      <alignment vertical="center"/>
    </xf>
    <xf numFmtId="0" fontId="137" fillId="0" borderId="41" xfId="0" applyFont="1" applyBorder="1" applyAlignment="1">
      <alignment vertical="center"/>
    </xf>
    <xf numFmtId="0" fontId="133" fillId="0" borderId="42" xfId="0" applyFont="1" applyBorder="1" applyAlignment="1">
      <alignment vertical="center"/>
    </xf>
    <xf numFmtId="0" fontId="137" fillId="0" borderId="42" xfId="0" applyFont="1" applyBorder="1" applyAlignment="1">
      <alignment vertical="center"/>
    </xf>
    <xf numFmtId="0" fontId="136" fillId="0" borderId="12" xfId="0" applyFont="1" applyBorder="1" applyAlignment="1">
      <alignment vertical="center"/>
    </xf>
    <xf numFmtId="0" fontId="133" fillId="0" borderId="43" xfId="0" applyFont="1" applyBorder="1" applyAlignment="1">
      <alignment vertical="center"/>
    </xf>
    <xf numFmtId="0" fontId="137" fillId="0" borderId="43" xfId="0" applyFont="1" applyBorder="1" applyAlignment="1">
      <alignment vertical="center"/>
    </xf>
    <xf numFmtId="0" fontId="134" fillId="0" borderId="44" xfId="0" applyFont="1" applyBorder="1" applyAlignment="1">
      <alignment vertical="center"/>
    </xf>
    <xf numFmtId="0" fontId="134" fillId="0" borderId="45" xfId="0" applyFont="1" applyBorder="1" applyAlignment="1">
      <alignment vertical="center"/>
    </xf>
    <xf numFmtId="0" fontId="134" fillId="0" borderId="46" xfId="0" applyFont="1" applyBorder="1" applyAlignment="1">
      <alignment vertical="center"/>
    </xf>
    <xf numFmtId="0" fontId="149" fillId="0" borderId="47" xfId="0" applyFont="1" applyBorder="1" applyAlignment="1">
      <alignment/>
    </xf>
    <xf numFmtId="0" fontId="149" fillId="0" borderId="48" xfId="0" applyFont="1" applyBorder="1" applyAlignment="1">
      <alignment/>
    </xf>
    <xf numFmtId="0" fontId="149" fillId="0" borderId="49" xfId="0" applyFont="1" applyBorder="1" applyAlignment="1">
      <alignment/>
    </xf>
    <xf numFmtId="0" fontId="133" fillId="0" borderId="0" xfId="0" applyFont="1" applyAlignment="1">
      <alignment horizontal="right" vertical="center"/>
    </xf>
    <xf numFmtId="0" fontId="10" fillId="0" borderId="11" xfId="0" applyFont="1" applyBorder="1" applyAlignment="1">
      <alignment horizontal="center" vertical="center" wrapText="1" shrinkToFit="1"/>
    </xf>
    <xf numFmtId="0" fontId="9" fillId="0" borderId="0" xfId="0" applyFont="1" applyAlignment="1">
      <alignment horizontal="center" vertical="center" wrapText="1"/>
    </xf>
    <xf numFmtId="0" fontId="145" fillId="0" borderId="50" xfId="0" applyFont="1" applyFill="1" applyBorder="1" applyAlignment="1">
      <alignment horizontal="center" vertical="center"/>
    </xf>
    <xf numFmtId="0" fontId="145" fillId="0" borderId="50" xfId="0" applyFont="1" applyFill="1" applyBorder="1" applyAlignment="1">
      <alignment horizontal="center" vertical="center"/>
    </xf>
    <xf numFmtId="0" fontId="0" fillId="0" borderId="51" xfId="0" applyFont="1" applyFill="1" applyBorder="1" applyAlignment="1">
      <alignment vertical="center" shrinkToFit="1"/>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6" fontId="0" fillId="0" borderId="57" xfId="59"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145" fillId="0" borderId="50" xfId="0" applyFont="1" applyFill="1" applyBorder="1" applyAlignment="1">
      <alignment horizontal="center" vertical="center"/>
    </xf>
    <xf numFmtId="0" fontId="0" fillId="0" borderId="18" xfId="0" applyFont="1" applyFill="1" applyBorder="1" applyAlignment="1">
      <alignment vertical="center" shrinkToFit="1"/>
    </xf>
    <xf numFmtId="0" fontId="17" fillId="0" borderId="0" xfId="0" applyFont="1" applyFill="1" applyAlignment="1">
      <alignment vertical="center"/>
    </xf>
    <xf numFmtId="0" fontId="18" fillId="0" borderId="0" xfId="0" applyFont="1" applyFill="1" applyAlignment="1">
      <alignment vertical="center"/>
    </xf>
    <xf numFmtId="0" fontId="5"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vertical="center"/>
    </xf>
    <xf numFmtId="0" fontId="22" fillId="0" borderId="0" xfId="0" applyFont="1" applyFill="1" applyAlignment="1">
      <alignment horizontal="center" vertical="center"/>
    </xf>
    <xf numFmtId="0" fontId="19" fillId="0" borderId="0" xfId="0" applyFont="1" applyFill="1" applyAlignment="1">
      <alignment vertical="center"/>
    </xf>
    <xf numFmtId="0" fontId="0" fillId="0" borderId="0" xfId="0" applyFill="1" applyBorder="1" applyAlignment="1">
      <alignment horizontal="center" vertical="center"/>
    </xf>
    <xf numFmtId="20" fontId="5" fillId="0" borderId="0" xfId="0" applyNumberFormat="1" applyFont="1" applyFill="1" applyBorder="1" applyAlignment="1">
      <alignment horizontal="center" vertical="center"/>
    </xf>
    <xf numFmtId="0" fontId="5" fillId="0" borderId="0" xfId="0" applyFont="1" applyFill="1" applyAlignment="1">
      <alignment vertical="center"/>
    </xf>
    <xf numFmtId="0" fontId="0" fillId="0" borderId="0" xfId="0" applyFill="1" applyBorder="1" applyAlignment="1">
      <alignment vertical="center"/>
    </xf>
    <xf numFmtId="0" fontId="17" fillId="0" borderId="0" xfId="0" applyFont="1" applyFill="1" applyAlignment="1">
      <alignment horizontal="left"/>
    </xf>
    <xf numFmtId="0" fontId="19" fillId="0" borderId="0" xfId="0" applyFont="1" applyFill="1" applyBorder="1" applyAlignment="1">
      <alignment vertical="center"/>
    </xf>
    <xf numFmtId="0" fontId="150" fillId="0" borderId="0" xfId="0" applyFont="1" applyFill="1" applyBorder="1" applyAlignment="1">
      <alignment horizontal="center" vertical="center" shrinkToFit="1"/>
    </xf>
    <xf numFmtId="0" fontId="151" fillId="0" borderId="0" xfId="0" applyFont="1" applyFill="1" applyBorder="1" applyAlignment="1">
      <alignment horizontal="center" vertical="center" shrinkToFit="1"/>
    </xf>
    <xf numFmtId="0" fontId="152" fillId="0" borderId="0" xfId="0" applyFont="1" applyFill="1" applyBorder="1" applyAlignment="1">
      <alignment horizontal="center" vertical="center" shrinkToFit="1"/>
    </xf>
    <xf numFmtId="0" fontId="153" fillId="0" borderId="0" xfId="0" applyFont="1" applyFill="1" applyBorder="1" applyAlignment="1">
      <alignment horizontal="center" vertical="center" shrinkToFit="1"/>
    </xf>
    <xf numFmtId="0" fontId="154" fillId="0" borderId="0" xfId="0" applyFont="1" applyFill="1" applyBorder="1" applyAlignment="1">
      <alignment horizontal="center" vertical="center" shrinkToFit="1"/>
    </xf>
    <xf numFmtId="0" fontId="1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55" fillId="0" borderId="0" xfId="0" applyFont="1" applyFill="1" applyBorder="1" applyAlignment="1">
      <alignment horizontal="center" vertical="center"/>
    </xf>
    <xf numFmtId="0" fontId="156" fillId="0" borderId="0" xfId="0" applyFont="1" applyFill="1" applyBorder="1" applyAlignment="1">
      <alignment horizontal="center" vertical="center"/>
    </xf>
    <xf numFmtId="0" fontId="23" fillId="0" borderId="0" xfId="0" applyFont="1" applyFill="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5" fillId="0" borderId="0" xfId="0" applyFont="1" applyAlignment="1">
      <alignment vertical="center" shrinkToFit="1"/>
    </xf>
    <xf numFmtId="0" fontId="19" fillId="0" borderId="0" xfId="0" applyFont="1" applyAlignment="1">
      <alignment vertical="center" shrinkToFit="1"/>
    </xf>
    <xf numFmtId="181" fontId="4" fillId="0" borderId="0" xfId="0" applyNumberFormat="1" applyFont="1" applyAlignment="1">
      <alignment vertical="center"/>
    </xf>
    <xf numFmtId="0" fontId="145" fillId="0" borderId="50" xfId="0" applyFont="1" applyFill="1" applyBorder="1" applyAlignment="1">
      <alignment horizontal="center" vertical="center"/>
    </xf>
    <xf numFmtId="0" fontId="4" fillId="0" borderId="62" xfId="0" applyFont="1" applyFill="1" applyBorder="1" applyAlignment="1">
      <alignment horizontal="center" vertical="center"/>
    </xf>
    <xf numFmtId="38" fontId="0" fillId="0" borderId="0" xfId="49" applyFont="1" applyAlignment="1">
      <alignment vertical="center"/>
    </xf>
    <xf numFmtId="38" fontId="0" fillId="0" borderId="0" xfId="0" applyNumberFormat="1" applyAlignment="1">
      <alignment vertical="center"/>
    </xf>
    <xf numFmtId="0" fontId="0" fillId="0" borderId="63" xfId="0" applyBorder="1" applyAlignment="1">
      <alignment vertical="center"/>
    </xf>
    <xf numFmtId="38" fontId="0" fillId="0" borderId="63" xfId="49" applyFont="1" applyBorder="1" applyAlignment="1" quotePrefix="1">
      <alignment horizontal="right" vertical="center"/>
    </xf>
    <xf numFmtId="0" fontId="0" fillId="0" borderId="63" xfId="0" applyBorder="1" applyAlignment="1" quotePrefix="1">
      <alignment vertical="center"/>
    </xf>
    <xf numFmtId="0" fontId="24" fillId="0" borderId="0" xfId="0" applyFont="1" applyFill="1" applyAlignment="1">
      <alignment vertical="center"/>
    </xf>
    <xf numFmtId="0" fontId="0" fillId="0" borderId="0" xfId="0" applyFont="1" applyAlignment="1">
      <alignment horizontal="center" vertical="center"/>
    </xf>
    <xf numFmtId="0" fontId="157" fillId="0" borderId="0" xfId="0" applyFont="1" applyFill="1" applyBorder="1" applyAlignment="1">
      <alignment horizontal="center" vertical="center" shrinkToFit="1"/>
    </xf>
    <xf numFmtId="0" fontId="155" fillId="0" borderId="0" xfId="0" applyFont="1" applyFill="1" applyBorder="1" applyAlignment="1">
      <alignment horizontal="center" vertical="center" shrinkToFit="1"/>
    </xf>
    <xf numFmtId="0" fontId="151" fillId="0" borderId="0" xfId="0" applyFont="1" applyFill="1" applyBorder="1" applyAlignment="1">
      <alignment horizontal="center" vertical="center" shrinkToFit="1"/>
    </xf>
    <xf numFmtId="0" fontId="0" fillId="0" borderId="64" xfId="0" applyBorder="1" applyAlignment="1">
      <alignment vertical="center"/>
    </xf>
    <xf numFmtId="0" fontId="0" fillId="0" borderId="16"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center" vertical="center" shrinkToFit="1"/>
    </xf>
    <xf numFmtId="38" fontId="158" fillId="0" borderId="0" xfId="49" applyFont="1" applyAlignment="1">
      <alignment vertical="center"/>
    </xf>
    <xf numFmtId="0" fontId="0" fillId="0" borderId="67" xfId="0" applyBorder="1" applyAlignment="1">
      <alignment horizontal="center" vertical="center"/>
    </xf>
    <xf numFmtId="0" fontId="0" fillId="0" borderId="28" xfId="0" applyBorder="1" applyAlignment="1">
      <alignment horizontal="center" vertical="center"/>
    </xf>
    <xf numFmtId="0" fontId="0" fillId="0" borderId="28" xfId="0" applyFont="1" applyBorder="1" applyAlignment="1">
      <alignment horizontal="center" vertical="center"/>
    </xf>
    <xf numFmtId="0" fontId="0" fillId="0" borderId="10" xfId="0" applyBorder="1" applyAlignment="1">
      <alignment horizontal="center" vertical="center"/>
    </xf>
    <xf numFmtId="0" fontId="0" fillId="0" borderId="68" xfId="0" applyBorder="1" applyAlignment="1">
      <alignment horizontal="center" vertical="center"/>
    </xf>
    <xf numFmtId="0" fontId="0" fillId="0" borderId="50" xfId="0" applyBorder="1" applyAlignment="1">
      <alignment horizontal="center" vertical="center"/>
    </xf>
    <xf numFmtId="3" fontId="158" fillId="0" borderId="0" xfId="49" applyNumberFormat="1" applyFont="1" applyAlignment="1">
      <alignment vertical="center"/>
    </xf>
    <xf numFmtId="38" fontId="158" fillId="0" borderId="10" xfId="49" applyFont="1" applyBorder="1" applyAlignment="1">
      <alignment vertical="center"/>
    </xf>
    <xf numFmtId="38" fontId="0" fillId="0" borderId="0" xfId="49" applyFont="1" applyBorder="1" applyAlignment="1" quotePrefix="1">
      <alignment horizontal="right" vertical="center"/>
    </xf>
    <xf numFmtId="0" fontId="0" fillId="0" borderId="0" xfId="0" applyBorder="1" applyAlignment="1" quotePrefix="1">
      <alignment vertical="center"/>
    </xf>
    <xf numFmtId="0" fontId="159" fillId="0" borderId="36" xfId="0" applyFont="1" applyFill="1" applyBorder="1" applyAlignment="1">
      <alignment horizontal="center" vertical="center" shrinkToFit="1"/>
    </xf>
    <xf numFmtId="0" fontId="159" fillId="0" borderId="37" xfId="0" applyFont="1" applyFill="1" applyBorder="1" applyAlignment="1">
      <alignment horizontal="center" vertical="center"/>
    </xf>
    <xf numFmtId="0" fontId="159" fillId="0" borderId="38" xfId="0" applyFont="1" applyFill="1" applyBorder="1" applyAlignment="1">
      <alignment horizontal="center" vertical="center"/>
    </xf>
    <xf numFmtId="0" fontId="159" fillId="0" borderId="39" xfId="0" applyFont="1" applyFill="1" applyBorder="1" applyAlignment="1">
      <alignment horizontal="center" vertical="center" shrinkToFit="1"/>
    </xf>
    <xf numFmtId="0" fontId="159" fillId="0" borderId="40" xfId="0" applyFont="1" applyFill="1" applyBorder="1" applyAlignment="1">
      <alignment horizontal="center" vertical="center"/>
    </xf>
    <xf numFmtId="0" fontId="160" fillId="0" borderId="18" xfId="0" applyFont="1" applyFill="1" applyBorder="1" applyAlignment="1">
      <alignment horizontal="center" vertical="center"/>
    </xf>
    <xf numFmtId="0" fontId="160" fillId="0" borderId="0" xfId="0" applyFont="1" applyFill="1" applyBorder="1" applyAlignment="1">
      <alignment vertical="center"/>
    </xf>
    <xf numFmtId="0" fontId="161" fillId="0" borderId="26" xfId="0" applyFont="1" applyFill="1" applyBorder="1" applyAlignment="1">
      <alignment horizontal="center" vertical="center"/>
    </xf>
    <xf numFmtId="0" fontId="161" fillId="0" borderId="27" xfId="0" applyFont="1" applyFill="1" applyBorder="1" applyAlignment="1">
      <alignment horizontal="center" vertical="center"/>
    </xf>
    <xf numFmtId="0" fontId="161" fillId="0" borderId="12" xfId="0" applyFont="1" applyFill="1" applyBorder="1" applyAlignment="1">
      <alignment horizontal="center" vertical="center"/>
    </xf>
    <xf numFmtId="0" fontId="161" fillId="0" borderId="13" xfId="0" applyFont="1" applyFill="1" applyBorder="1" applyAlignment="1">
      <alignment horizontal="center" vertical="center"/>
    </xf>
    <xf numFmtId="0" fontId="161" fillId="0" borderId="14" xfId="0" applyFont="1" applyFill="1" applyBorder="1" applyAlignment="1">
      <alignment horizontal="center" vertical="center"/>
    </xf>
    <xf numFmtId="0" fontId="162" fillId="0" borderId="11" xfId="0" applyFont="1" applyFill="1" applyBorder="1" applyAlignment="1">
      <alignment vertical="center" shrinkToFit="1"/>
    </xf>
    <xf numFmtId="0" fontId="161" fillId="0" borderId="30" xfId="0" applyFont="1" applyFill="1" applyBorder="1" applyAlignment="1">
      <alignment horizontal="center" vertical="center"/>
    </xf>
    <xf numFmtId="0" fontId="161" fillId="0" borderId="31" xfId="0" applyFont="1" applyFill="1" applyBorder="1" applyAlignment="1">
      <alignment horizontal="center" vertical="center"/>
    </xf>
    <xf numFmtId="0" fontId="161" fillId="32" borderId="12" xfId="0" applyFont="1" applyFill="1" applyBorder="1" applyAlignment="1">
      <alignment horizontal="center" vertical="center"/>
    </xf>
    <xf numFmtId="0" fontId="161" fillId="32" borderId="13" xfId="0" applyFont="1" applyFill="1" applyBorder="1" applyAlignment="1">
      <alignment horizontal="center" vertical="center"/>
    </xf>
    <xf numFmtId="0" fontId="162" fillId="0" borderId="51" xfId="0" applyFont="1" applyFill="1" applyBorder="1" applyAlignment="1">
      <alignment vertical="center" shrinkToFit="1"/>
    </xf>
    <xf numFmtId="0" fontId="161" fillId="0" borderId="52" xfId="0" applyFont="1" applyFill="1" applyBorder="1" applyAlignment="1">
      <alignment horizontal="center" vertical="center"/>
    </xf>
    <xf numFmtId="0" fontId="161" fillId="0" borderId="53" xfId="0" applyFont="1" applyFill="1" applyBorder="1" applyAlignment="1">
      <alignment horizontal="center" vertical="center"/>
    </xf>
    <xf numFmtId="0" fontId="161" fillId="0" borderId="19" xfId="0" applyFont="1" applyFill="1" applyBorder="1" applyAlignment="1">
      <alignment horizontal="center" vertical="center"/>
    </xf>
    <xf numFmtId="0" fontId="161" fillId="0" borderId="20" xfId="0" applyFont="1" applyFill="1" applyBorder="1" applyAlignment="1">
      <alignment horizontal="center" vertical="center"/>
    </xf>
    <xf numFmtId="0" fontId="161" fillId="0" borderId="69" xfId="0" applyFont="1" applyFill="1" applyBorder="1" applyAlignment="1">
      <alignment horizontal="center" vertical="center"/>
    </xf>
    <xf numFmtId="0" fontId="4" fillId="0" borderId="69" xfId="0" applyFont="1" applyFill="1" applyBorder="1" applyAlignment="1">
      <alignment horizontal="center" vertical="center"/>
    </xf>
    <xf numFmtId="6" fontId="0" fillId="0" borderId="70" xfId="59"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0" fillId="0" borderId="73" xfId="0" applyFont="1" applyFill="1" applyBorder="1" applyAlignment="1">
      <alignment vertical="center" shrinkToFi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145" fillId="0" borderId="74" xfId="0" applyFont="1" applyFill="1" applyBorder="1" applyAlignment="1">
      <alignment horizontal="center" vertical="center"/>
    </xf>
    <xf numFmtId="6" fontId="0" fillId="0" borderId="75" xfId="59"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145" fillId="0" borderId="50" xfId="0" applyFont="1" applyFill="1" applyBorder="1" applyAlignment="1">
      <alignment horizontal="center" vertical="center"/>
    </xf>
    <xf numFmtId="0" fontId="5" fillId="0" borderId="0" xfId="0" applyFont="1" applyBorder="1" applyAlignment="1">
      <alignment vertical="center" shrinkToFit="1"/>
    </xf>
    <xf numFmtId="0" fontId="0" fillId="0" borderId="0" xfId="0" applyBorder="1" applyAlignment="1">
      <alignment vertical="center" shrinkToFit="1"/>
    </xf>
    <xf numFmtId="0" fontId="17" fillId="0" borderId="0" xfId="0" applyFont="1" applyFill="1" applyBorder="1" applyAlignment="1">
      <alignment vertical="center"/>
    </xf>
    <xf numFmtId="0" fontId="5" fillId="0" borderId="0" xfId="0" applyFont="1" applyFill="1" applyBorder="1" applyAlignment="1">
      <alignment vertical="center"/>
    </xf>
    <xf numFmtId="0" fontId="163" fillId="0" borderId="0" xfId="0" applyFont="1" applyBorder="1" applyAlignment="1">
      <alignment vertical="center" shrinkToFit="1"/>
    </xf>
    <xf numFmtId="0" fontId="164" fillId="0" borderId="0" xfId="0" applyFont="1" applyBorder="1" applyAlignment="1">
      <alignment vertical="center" shrinkToFit="1"/>
    </xf>
    <xf numFmtId="0" fontId="165" fillId="0" borderId="0" xfId="0" applyFont="1" applyBorder="1" applyAlignment="1">
      <alignment vertical="center" shrinkToFit="1"/>
    </xf>
    <xf numFmtId="20" fontId="5" fillId="0" borderId="0" xfId="0" applyNumberFormat="1" applyFont="1" applyBorder="1" applyAlignment="1">
      <alignment vertical="center"/>
    </xf>
    <xf numFmtId="0" fontId="156" fillId="0" borderId="0" xfId="0" applyFont="1" applyBorder="1" applyAlignment="1">
      <alignment vertical="center" shrinkToFit="1"/>
    </xf>
    <xf numFmtId="0" fontId="155" fillId="0" borderId="0" xfId="0" applyFont="1" applyBorder="1" applyAlignment="1">
      <alignment vertical="center" shrinkToFit="1"/>
    </xf>
    <xf numFmtId="0" fontId="157" fillId="0" borderId="0" xfId="0" applyFont="1" applyBorder="1" applyAlignment="1">
      <alignment vertical="center" shrinkToFit="1"/>
    </xf>
    <xf numFmtId="0" fontId="152" fillId="0" borderId="0" xfId="0" applyFont="1" applyBorder="1" applyAlignment="1">
      <alignment vertical="center" shrinkToFit="1"/>
    </xf>
    <xf numFmtId="0" fontId="153" fillId="0" borderId="0" xfId="0" applyFont="1" applyBorder="1" applyAlignment="1">
      <alignment vertical="center" shrinkToFit="1"/>
    </xf>
    <xf numFmtId="0" fontId="157" fillId="0" borderId="50" xfId="0" applyFont="1" applyBorder="1" applyAlignment="1">
      <alignment vertical="center" shrinkToFit="1"/>
    </xf>
    <xf numFmtId="0" fontId="153" fillId="0" borderId="5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vertical="center" shrinkToFit="1"/>
    </xf>
    <xf numFmtId="0" fontId="0" fillId="0" borderId="50" xfId="0" applyFont="1" applyBorder="1" applyAlignment="1">
      <alignment horizontal="center" vertical="center"/>
    </xf>
    <xf numFmtId="0" fontId="5" fillId="0" borderId="50" xfId="0" applyFont="1" applyBorder="1" applyAlignment="1">
      <alignment vertical="center" shrinkToFit="1"/>
    </xf>
    <xf numFmtId="0" fontId="5" fillId="0" borderId="0" xfId="0" applyFont="1" applyFill="1" applyBorder="1" applyAlignment="1">
      <alignment horizontal="center" vertical="center"/>
    </xf>
    <xf numFmtId="0" fontId="0" fillId="0" borderId="64" xfId="0" applyFont="1" applyFill="1" applyBorder="1" applyAlignment="1">
      <alignment vertical="center"/>
    </xf>
    <xf numFmtId="0" fontId="0" fillId="0" borderId="16" xfId="0" applyFont="1" applyFill="1" applyBorder="1" applyAlignment="1">
      <alignment horizontal="center" vertical="center"/>
    </xf>
    <xf numFmtId="0" fontId="5" fillId="0" borderId="0" xfId="0" applyFont="1" applyFill="1" applyBorder="1" applyAlignment="1">
      <alignment vertical="center" shrinkToFit="1"/>
    </xf>
    <xf numFmtId="0" fontId="0" fillId="0" borderId="0" xfId="0" applyFont="1" applyFill="1" applyBorder="1" applyAlignment="1">
      <alignment vertical="center" shrinkToFit="1"/>
    </xf>
    <xf numFmtId="0" fontId="0" fillId="0" borderId="65" xfId="0" applyFont="1" applyFill="1" applyBorder="1" applyAlignment="1">
      <alignment horizontal="center" vertical="center"/>
    </xf>
    <xf numFmtId="0" fontId="0" fillId="0" borderId="50" xfId="0" applyFont="1" applyFill="1" applyBorder="1" applyAlignment="1">
      <alignment horizontal="center" vertical="center"/>
    </xf>
    <xf numFmtId="0" fontId="5" fillId="0" borderId="0" xfId="0" applyFont="1" applyFill="1" applyAlignment="1">
      <alignment vertical="center" shrinkToFit="1"/>
    </xf>
    <xf numFmtId="0" fontId="19" fillId="0" borderId="0" xfId="0" applyFont="1" applyFill="1" applyAlignment="1">
      <alignment vertical="center" shrinkToFit="1"/>
    </xf>
    <xf numFmtId="0" fontId="0" fillId="0" borderId="6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20" fontId="5" fillId="0" borderId="0" xfId="0" applyNumberFormat="1" applyFont="1" applyFill="1" applyBorder="1" applyAlignment="1">
      <alignment vertical="center"/>
    </xf>
    <xf numFmtId="0" fontId="0" fillId="0" borderId="2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8" xfId="0" applyFont="1" applyFill="1" applyBorder="1" applyAlignment="1">
      <alignment horizontal="center" vertical="center"/>
    </xf>
    <xf numFmtId="0" fontId="5" fillId="0" borderId="50" xfId="0" applyFont="1" applyFill="1" applyBorder="1" applyAlignment="1">
      <alignment vertical="center" shrinkToFit="1"/>
    </xf>
    <xf numFmtId="0" fontId="4" fillId="0" borderId="0" xfId="0" applyFont="1" applyBorder="1" applyAlignment="1">
      <alignment vertical="center" shrinkToFit="1"/>
    </xf>
    <xf numFmtId="0" fontId="161" fillId="0" borderId="78" xfId="0" applyFont="1" applyFill="1" applyBorder="1" applyAlignment="1">
      <alignment horizontal="center" vertical="center"/>
    </xf>
    <xf numFmtId="0" fontId="161" fillId="0" borderId="62" xfId="0" applyFont="1" applyFill="1" applyBorder="1" applyAlignment="1">
      <alignment horizontal="center" vertical="center"/>
    </xf>
    <xf numFmtId="38" fontId="166" fillId="0" borderId="0" xfId="49" applyFont="1" applyFill="1" applyAlignment="1">
      <alignment vertical="center"/>
    </xf>
    <xf numFmtId="0" fontId="13" fillId="0" borderId="0" xfId="0" applyFont="1" applyAlignment="1">
      <alignment horizontal="center" vertical="center"/>
    </xf>
    <xf numFmtId="0" fontId="28" fillId="0" borderId="0" xfId="0" applyFont="1" applyAlignment="1">
      <alignment horizontal="center" vertical="center"/>
    </xf>
    <xf numFmtId="0" fontId="28" fillId="0" borderId="52" xfId="0" applyFont="1" applyBorder="1" applyAlignment="1">
      <alignment horizontal="center" vertical="center"/>
    </xf>
    <xf numFmtId="0" fontId="28" fillId="0" borderId="50" xfId="0" applyFont="1" applyBorder="1" applyAlignment="1">
      <alignment horizontal="center" vertical="center"/>
    </xf>
    <xf numFmtId="0" fontId="28" fillId="0" borderId="79" xfId="0" applyFont="1" applyBorder="1" applyAlignment="1">
      <alignment horizontal="center" vertical="center"/>
    </xf>
    <xf numFmtId="0" fontId="12" fillId="0" borderId="0" xfId="0" applyFont="1" applyAlignment="1">
      <alignment vertical="center"/>
    </xf>
    <xf numFmtId="0" fontId="28" fillId="0" borderId="80" xfId="0" applyFont="1" applyBorder="1" applyAlignment="1">
      <alignment horizontal="center" vertical="center"/>
    </xf>
    <xf numFmtId="0" fontId="13" fillId="0" borderId="0" xfId="0" applyFont="1" applyAlignment="1">
      <alignment vertical="center"/>
    </xf>
    <xf numFmtId="0" fontId="28" fillId="0" borderId="81" xfId="0" applyFont="1" applyBorder="1" applyAlignment="1">
      <alignment horizontal="center" vertical="center"/>
    </xf>
    <xf numFmtId="0" fontId="8" fillId="0" borderId="0" xfId="0" applyFont="1" applyAlignment="1">
      <alignment vertical="center"/>
    </xf>
    <xf numFmtId="0" fontId="8" fillId="0" borderId="80" xfId="0" applyFont="1" applyBorder="1" applyAlignment="1">
      <alignment vertical="center"/>
    </xf>
    <xf numFmtId="0" fontId="8" fillId="0" borderId="81" xfId="0" applyFont="1" applyBorder="1" applyAlignment="1">
      <alignment vertical="center"/>
    </xf>
    <xf numFmtId="0" fontId="12" fillId="0" borderId="0" xfId="0" applyFont="1" applyAlignment="1">
      <alignment/>
    </xf>
    <xf numFmtId="0" fontId="14" fillId="0" borderId="0" xfId="0" applyFont="1" applyAlignment="1">
      <alignment vertical="center"/>
    </xf>
    <xf numFmtId="0" fontId="11" fillId="0" borderId="0" xfId="0" applyFont="1" applyAlignment="1">
      <alignment horizontal="center" vertical="center"/>
    </xf>
    <xf numFmtId="0" fontId="15" fillId="0" borderId="0" xfId="0" applyFont="1" applyAlignment="1">
      <alignment vertical="center"/>
    </xf>
    <xf numFmtId="0" fontId="15" fillId="0" borderId="80" xfId="0" applyFont="1" applyBorder="1" applyAlignment="1">
      <alignment vertical="center"/>
    </xf>
    <xf numFmtId="0" fontId="8" fillId="0" borderId="0" xfId="0" applyFont="1" applyAlignment="1">
      <alignment/>
    </xf>
    <xf numFmtId="0" fontId="11" fillId="0" borderId="0" xfId="0" applyFont="1" applyAlignment="1">
      <alignment horizontal="center" vertical="top"/>
    </xf>
    <xf numFmtId="0" fontId="8" fillId="0" borderId="82" xfId="0" applyFont="1" applyBorder="1" applyAlignment="1">
      <alignment vertical="center"/>
    </xf>
    <xf numFmtId="0" fontId="8" fillId="0" borderId="26" xfId="0" applyFont="1" applyBorder="1" applyAlignment="1">
      <alignment vertical="center"/>
    </xf>
    <xf numFmtId="0" fontId="8" fillId="0" borderId="10" xfId="0" applyFont="1" applyBorder="1" applyAlignment="1">
      <alignment vertical="center"/>
    </xf>
    <xf numFmtId="0" fontId="14" fillId="0" borderId="10" xfId="0" applyFont="1" applyBorder="1" applyAlignment="1">
      <alignment vertical="center"/>
    </xf>
    <xf numFmtId="0" fontId="31" fillId="0" borderId="0" xfId="0" applyFont="1" applyAlignment="1">
      <alignment vertical="center"/>
    </xf>
    <xf numFmtId="38" fontId="166" fillId="0" borderId="0" xfId="49" applyFont="1" applyAlignment="1">
      <alignment vertical="center"/>
    </xf>
    <xf numFmtId="0" fontId="11" fillId="0" borderId="0" xfId="0" applyFont="1" applyAlignment="1">
      <alignment horizontal="center"/>
    </xf>
    <xf numFmtId="0" fontId="11" fillId="0" borderId="0" xfId="0" applyFont="1" applyBorder="1" applyAlignment="1">
      <alignment vertical="top"/>
    </xf>
    <xf numFmtId="0" fontId="13" fillId="0" borderId="0" xfId="0" applyFont="1" applyBorder="1" applyAlignment="1">
      <alignment vertical="center" wrapText="1"/>
    </xf>
    <xf numFmtId="0" fontId="13"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xf>
    <xf numFmtId="0" fontId="29" fillId="0" borderId="0" xfId="0" applyFont="1" applyBorder="1" applyAlignment="1">
      <alignment horizontal="center" vertical="center"/>
    </xf>
    <xf numFmtId="0" fontId="8" fillId="0" borderId="0" xfId="0" applyFont="1" applyBorder="1" applyAlignment="1">
      <alignment vertical="center"/>
    </xf>
    <xf numFmtId="0" fontId="28"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5" fillId="0" borderId="0" xfId="0" applyFont="1" applyBorder="1" applyAlignment="1">
      <alignment vertical="center"/>
    </xf>
    <xf numFmtId="0" fontId="23" fillId="0" borderId="0" xfId="0" applyFont="1" applyBorder="1" applyAlignment="1">
      <alignment vertical="center"/>
    </xf>
    <xf numFmtId="0" fontId="0" fillId="0" borderId="0" xfId="0" applyAlignment="1">
      <alignment vertical="center" shrinkToFit="1"/>
    </xf>
    <xf numFmtId="0" fontId="0" fillId="0" borderId="0" xfId="0" applyFont="1" applyAlignment="1">
      <alignment vertical="center" shrinkToFit="1"/>
    </xf>
    <xf numFmtId="0" fontId="0" fillId="33" borderId="64" xfId="0" applyFont="1" applyFill="1" applyBorder="1" applyAlignment="1">
      <alignment vertical="center"/>
    </xf>
    <xf numFmtId="0" fontId="0" fillId="33" borderId="16"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68" xfId="0" applyFont="1" applyFill="1" applyBorder="1" applyAlignment="1">
      <alignment horizontal="center" vertical="center"/>
    </xf>
    <xf numFmtId="0" fontId="0" fillId="34" borderId="64" xfId="0" applyFont="1" applyFill="1" applyBorder="1" applyAlignment="1">
      <alignment vertical="center"/>
    </xf>
    <xf numFmtId="0" fontId="0" fillId="34" borderId="16"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68" xfId="0" applyFont="1" applyFill="1" applyBorder="1" applyAlignment="1">
      <alignment horizontal="center" vertical="center"/>
    </xf>
    <xf numFmtId="0" fontId="0" fillId="0" borderId="0" xfId="0" applyFont="1" applyFill="1" applyAlignment="1">
      <alignment vertical="center" shrinkToFit="1"/>
    </xf>
    <xf numFmtId="0" fontId="23" fillId="0" borderId="0" xfId="0" applyFont="1" applyFill="1" applyBorder="1" applyAlignment="1">
      <alignment vertical="center"/>
    </xf>
    <xf numFmtId="0" fontId="0" fillId="0" borderId="1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32" fillId="0" borderId="12" xfId="0" applyFont="1" applyBorder="1" applyAlignment="1">
      <alignment horizontal="center" vertical="center" wrapText="1"/>
    </xf>
    <xf numFmtId="0" fontId="32" fillId="0" borderId="83" xfId="0" applyFont="1" applyBorder="1" applyAlignment="1">
      <alignment horizontal="center" vertical="center" shrinkToFit="1"/>
    </xf>
    <xf numFmtId="0" fontId="34" fillId="0" borderId="0" xfId="0" applyFont="1" applyAlignment="1">
      <alignment horizontal="center" vertical="center"/>
    </xf>
    <xf numFmtId="0" fontId="33" fillId="0" borderId="84" xfId="0" applyFont="1" applyBorder="1" applyAlignment="1">
      <alignment horizontal="center" vertical="center"/>
    </xf>
    <xf numFmtId="0" fontId="33" fillId="0" borderId="12" xfId="0" applyFont="1" applyBorder="1" applyAlignment="1">
      <alignment horizontal="center" vertical="center" wrapText="1"/>
    </xf>
    <xf numFmtId="0" fontId="33" fillId="0" borderId="83" xfId="0" applyFont="1" applyBorder="1" applyAlignment="1">
      <alignment horizontal="center" vertical="center" wrapText="1"/>
    </xf>
    <xf numFmtId="0" fontId="116" fillId="0" borderId="0" xfId="63">
      <alignment vertical="center"/>
      <protection/>
    </xf>
    <xf numFmtId="0" fontId="167" fillId="0" borderId="0" xfId="63" applyFont="1" applyAlignment="1">
      <alignment horizontal="left" vertical="center" indent="1"/>
      <protection/>
    </xf>
    <xf numFmtId="0" fontId="168" fillId="0" borderId="0" xfId="63" applyFont="1" applyAlignment="1">
      <alignment horizontal="left" vertical="center" indent="1"/>
      <protection/>
    </xf>
    <xf numFmtId="0" fontId="116" fillId="0" borderId="0" xfId="63" applyAlignment="1">
      <alignment horizontal="left" vertical="center" indent="1"/>
      <protection/>
    </xf>
    <xf numFmtId="0" fontId="169" fillId="0" borderId="0" xfId="63" applyFont="1" applyAlignment="1">
      <alignment horizontal="left" vertical="center" indent="1"/>
      <protection/>
    </xf>
    <xf numFmtId="0" fontId="169" fillId="0" borderId="0" xfId="63" applyFont="1">
      <alignment vertical="center"/>
      <protection/>
    </xf>
    <xf numFmtId="0" fontId="116" fillId="0" borderId="0" xfId="63" applyAlignment="1">
      <alignment horizontal="center" vertical="center"/>
      <protection/>
    </xf>
    <xf numFmtId="0" fontId="169" fillId="0" borderId="0" xfId="63" applyFont="1" applyAlignment="1">
      <alignment horizontal="left" vertical="center"/>
      <protection/>
    </xf>
    <xf numFmtId="0" fontId="170" fillId="0" borderId="0" xfId="63" applyFont="1">
      <alignment vertical="center"/>
      <protection/>
    </xf>
    <xf numFmtId="0" fontId="171" fillId="0" borderId="0" xfId="63" applyFont="1" applyAlignment="1">
      <alignment horizontal="left" vertical="center" indent="1"/>
      <protection/>
    </xf>
    <xf numFmtId="0" fontId="172" fillId="0" borderId="0" xfId="63" applyFont="1" applyAlignment="1">
      <alignment horizontal="left" vertical="center" indent="1"/>
      <protection/>
    </xf>
    <xf numFmtId="0" fontId="173" fillId="0" borderId="0" xfId="63" applyFont="1" applyAlignment="1">
      <alignment horizontal="left" vertical="center"/>
      <protection/>
    </xf>
    <xf numFmtId="0" fontId="172" fillId="0" borderId="0" xfId="63" applyFont="1">
      <alignment vertical="center"/>
      <protection/>
    </xf>
    <xf numFmtId="0" fontId="174" fillId="0" borderId="0" xfId="63" applyFont="1" applyAlignment="1">
      <alignment horizontal="left" vertical="center" indent="1"/>
      <protection/>
    </xf>
    <xf numFmtId="0" fontId="124" fillId="0" borderId="0" xfId="63" applyFont="1" applyAlignment="1">
      <alignment horizontal="left" vertical="center" indent="1"/>
      <protection/>
    </xf>
    <xf numFmtId="0" fontId="175" fillId="0" borderId="0" xfId="63" applyFont="1" applyAlignment="1">
      <alignment horizontal="left" vertical="center" indent="1"/>
      <protection/>
    </xf>
    <xf numFmtId="0" fontId="116" fillId="0" borderId="0" xfId="63" applyAlignment="1">
      <alignment horizontal="left" vertical="center"/>
      <protection/>
    </xf>
    <xf numFmtId="0" fontId="176" fillId="0" borderId="0" xfId="63" applyFont="1" applyAlignment="1">
      <alignment horizontal="distributed" vertical="center"/>
      <protection/>
    </xf>
    <xf numFmtId="0" fontId="5" fillId="0" borderId="0" xfId="63" applyFont="1" applyAlignment="1">
      <alignment horizontal="left" vertical="center" indent="1"/>
      <protection/>
    </xf>
    <xf numFmtId="0" fontId="177" fillId="0" borderId="0" xfId="63" applyFont="1" applyAlignment="1">
      <alignment horizontal="left" vertical="center" indent="1"/>
      <protection/>
    </xf>
    <xf numFmtId="0" fontId="178" fillId="0" borderId="0" xfId="63" applyFont="1" applyAlignment="1">
      <alignment horizontal="left" vertical="center" indent="1"/>
      <protection/>
    </xf>
    <xf numFmtId="0" fontId="179" fillId="0" borderId="0" xfId="63" applyFont="1" applyAlignment="1">
      <alignment horizontal="left" vertical="center" indent="1"/>
      <protection/>
    </xf>
    <xf numFmtId="0" fontId="116" fillId="0" borderId="0" xfId="63" applyAlignment="1">
      <alignment horizontal="left" vertical="center" wrapText="1" indent="1"/>
      <protection/>
    </xf>
    <xf numFmtId="0" fontId="116" fillId="0" borderId="0" xfId="63" applyAlignment="1">
      <alignment vertical="center" wrapText="1"/>
      <protection/>
    </xf>
    <xf numFmtId="0" fontId="116" fillId="0" borderId="0" xfId="63" applyAlignment="1">
      <alignment horizontal="left" vertical="center" wrapText="1"/>
      <protection/>
    </xf>
    <xf numFmtId="0" fontId="116" fillId="0" borderId="0" xfId="63" applyAlignment="1">
      <alignment horizontal="right" vertical="center"/>
      <protection/>
    </xf>
    <xf numFmtId="0" fontId="180" fillId="0" borderId="0" xfId="63" applyFont="1" applyAlignment="1">
      <alignment horizontal="right"/>
      <protection/>
    </xf>
    <xf numFmtId="0" fontId="180" fillId="0" borderId="0" xfId="63" applyFont="1" applyAlignment="1">
      <alignment horizontal="left"/>
      <protection/>
    </xf>
    <xf numFmtId="0" fontId="128" fillId="0" borderId="0" xfId="63" applyFont="1" applyAlignment="1">
      <alignment/>
      <protection/>
    </xf>
    <xf numFmtId="0" fontId="180" fillId="0" borderId="0" xfId="63" applyFont="1" applyAlignment="1">
      <alignment/>
      <protection/>
    </xf>
    <xf numFmtId="0" fontId="181" fillId="0" borderId="0" xfId="63" applyFont="1" applyAlignment="1">
      <alignment/>
      <protection/>
    </xf>
    <xf numFmtId="0" fontId="182" fillId="0" borderId="0" xfId="63" applyFont="1" applyAlignment="1">
      <alignment/>
      <protection/>
    </xf>
    <xf numFmtId="0" fontId="116" fillId="0" borderId="0" xfId="63" applyAlignment="1">
      <alignment horizontal="distributed" vertical="center"/>
      <protection/>
    </xf>
    <xf numFmtId="0" fontId="183" fillId="0" borderId="0" xfId="63" applyFont="1">
      <alignment vertical="center"/>
      <protection/>
    </xf>
    <xf numFmtId="0" fontId="184" fillId="0" borderId="0" xfId="63" applyFont="1">
      <alignment vertical="center"/>
      <protection/>
    </xf>
    <xf numFmtId="0" fontId="174" fillId="0" borderId="0" xfId="63" applyFont="1">
      <alignment vertical="center"/>
      <protection/>
    </xf>
    <xf numFmtId="0" fontId="185" fillId="0" borderId="0" xfId="63" applyFont="1">
      <alignment vertical="center"/>
      <protection/>
    </xf>
    <xf numFmtId="0" fontId="186" fillId="0" borderId="0" xfId="63" applyFont="1">
      <alignment vertical="center"/>
      <protection/>
    </xf>
    <xf numFmtId="0" fontId="187" fillId="0" borderId="0" xfId="63" applyFont="1">
      <alignment vertical="center"/>
      <protection/>
    </xf>
    <xf numFmtId="0" fontId="188" fillId="0" borderId="0" xfId="63" applyFont="1">
      <alignment vertical="center"/>
      <protection/>
    </xf>
    <xf numFmtId="0" fontId="189" fillId="0" borderId="0" xfId="63" applyFont="1" applyAlignment="1">
      <alignment horizontal="center" vertical="center"/>
      <protection/>
    </xf>
    <xf numFmtId="0" fontId="174" fillId="0" borderId="0" xfId="63" applyFont="1" applyAlignment="1">
      <alignment horizontal="center" vertical="center"/>
      <protection/>
    </xf>
    <xf numFmtId="0" fontId="174" fillId="0" borderId="0" xfId="63" applyFont="1" applyAlignment="1">
      <alignment horizontal="center" vertical="center" shrinkToFit="1"/>
      <protection/>
    </xf>
    <xf numFmtId="0" fontId="174" fillId="0" borderId="0" xfId="63" applyFont="1" applyAlignment="1">
      <alignment horizontal="left" vertical="center" shrinkToFit="1"/>
      <protection/>
    </xf>
    <xf numFmtId="0" fontId="190" fillId="0" borderId="0" xfId="63" applyFont="1" applyAlignment="1">
      <alignment vertical="top"/>
      <protection/>
    </xf>
    <xf numFmtId="0" fontId="190" fillId="0" borderId="0" xfId="63" applyFont="1">
      <alignment vertical="center"/>
      <protection/>
    </xf>
    <xf numFmtId="0" fontId="174" fillId="0" borderId="0" xfId="63" applyFont="1" applyAlignment="1">
      <alignment horizontal="left" vertical="center"/>
      <protection/>
    </xf>
    <xf numFmtId="0" fontId="148" fillId="0" borderId="0" xfId="63" applyFont="1" applyAlignment="1">
      <alignment/>
      <protection/>
    </xf>
    <xf numFmtId="0" fontId="191" fillId="0" borderId="0" xfId="63" applyFont="1" applyAlignment="1">
      <alignment/>
      <protection/>
    </xf>
    <xf numFmtId="0" fontId="191" fillId="0" borderId="0" xfId="63" applyFont="1" applyAlignment="1">
      <alignment horizontal="center"/>
      <protection/>
    </xf>
    <xf numFmtId="0" fontId="116" fillId="0" borderId="0" xfId="63" applyAlignment="1">
      <alignment/>
      <protection/>
    </xf>
    <xf numFmtId="0" fontId="116" fillId="0" borderId="0" xfId="63" applyAlignment="1">
      <alignment horizontal="center"/>
      <protection/>
    </xf>
    <xf numFmtId="0" fontId="148" fillId="0" borderId="85" xfId="63" applyFont="1" applyBorder="1" applyAlignment="1">
      <alignment horizontal="left"/>
      <protection/>
    </xf>
    <xf numFmtId="0" fontId="148" fillId="0" borderId="86" xfId="63" applyFont="1" applyBorder="1" applyAlignment="1">
      <alignment horizontal="left"/>
      <protection/>
    </xf>
    <xf numFmtId="0" fontId="148" fillId="0" borderId="87" xfId="63" applyFont="1" applyBorder="1" applyAlignment="1">
      <alignment horizontal="left"/>
      <protection/>
    </xf>
    <xf numFmtId="0" fontId="116" fillId="0" borderId="82" xfId="63" applyBorder="1" applyAlignment="1">
      <alignment/>
      <protection/>
    </xf>
    <xf numFmtId="0" fontId="116" fillId="0" borderId="10" xfId="63" applyBorder="1" applyAlignment="1">
      <alignment/>
      <protection/>
    </xf>
    <xf numFmtId="0" fontId="116" fillId="0" borderId="88" xfId="63" applyBorder="1" applyAlignment="1">
      <alignment/>
      <protection/>
    </xf>
    <xf numFmtId="0" fontId="174" fillId="0" borderId="89" xfId="63" applyFont="1" applyBorder="1">
      <alignment vertical="center"/>
      <protection/>
    </xf>
    <xf numFmtId="0" fontId="192" fillId="0" borderId="0" xfId="63" applyFont="1" applyAlignment="1">
      <alignment vertical="top"/>
      <protection/>
    </xf>
    <xf numFmtId="0" fontId="192" fillId="0" borderId="0" xfId="63" applyFont="1" applyAlignment="1">
      <alignment horizontal="left" vertical="top"/>
      <protection/>
    </xf>
    <xf numFmtId="0" fontId="192" fillId="0" borderId="0" xfId="63" applyFont="1" applyAlignment="1">
      <alignment horizontal="center" vertical="top"/>
      <protection/>
    </xf>
    <xf numFmtId="0" fontId="185" fillId="0" borderId="12" xfId="63" applyFont="1" applyBorder="1">
      <alignment vertical="center"/>
      <protection/>
    </xf>
    <xf numFmtId="0" fontId="185" fillId="0" borderId="28" xfId="63" applyFont="1" applyBorder="1">
      <alignment vertical="center"/>
      <protection/>
    </xf>
    <xf numFmtId="0" fontId="174" fillId="0" borderId="28" xfId="63" applyFont="1" applyBorder="1">
      <alignment vertical="center"/>
      <protection/>
    </xf>
    <xf numFmtId="0" fontId="174" fillId="0" borderId="28" xfId="63" applyFont="1" applyBorder="1" applyAlignment="1">
      <alignment horizontal="center" vertical="center"/>
      <protection/>
    </xf>
    <xf numFmtId="0" fontId="159" fillId="0" borderId="0" xfId="63" applyFont="1">
      <alignment vertical="center"/>
      <protection/>
    </xf>
    <xf numFmtId="49" fontId="174" fillId="0" borderId="0" xfId="63" applyNumberFormat="1" applyFont="1" applyAlignment="1">
      <alignment horizontal="center" vertical="center"/>
      <protection/>
    </xf>
    <xf numFmtId="49" fontId="174" fillId="0" borderId="0" xfId="63" applyNumberFormat="1" applyFont="1">
      <alignment vertical="center"/>
      <protection/>
    </xf>
    <xf numFmtId="49" fontId="193" fillId="0" borderId="0" xfId="63" applyNumberFormat="1" applyFont="1">
      <alignment vertical="center"/>
      <protection/>
    </xf>
    <xf numFmtId="49" fontId="185" fillId="0" borderId="0" xfId="63" applyNumberFormat="1" applyFont="1">
      <alignment vertical="center"/>
      <protection/>
    </xf>
    <xf numFmtId="0" fontId="194" fillId="0" borderId="0" xfId="63" applyFont="1" applyAlignment="1">
      <alignment horizontal="left" vertical="center" indent="1"/>
      <protection/>
    </xf>
    <xf numFmtId="0" fontId="116" fillId="0" borderId="0" xfId="63" applyAlignment="1">
      <alignment horizontal="left" vertical="center" indent="1"/>
      <protection/>
    </xf>
    <xf numFmtId="0" fontId="116" fillId="0" borderId="0" xfId="63" applyAlignment="1">
      <alignment horizontal="center" vertical="center"/>
      <protection/>
    </xf>
    <xf numFmtId="0" fontId="116" fillId="0" borderId="0" xfId="63" applyAlignment="1">
      <alignment horizontal="left" vertical="center" indent="1"/>
      <protection/>
    </xf>
    <xf numFmtId="0" fontId="116" fillId="0" borderId="0" xfId="63" applyAlignment="1">
      <alignment horizontal="center" vertical="center"/>
      <protection/>
    </xf>
    <xf numFmtId="0" fontId="174" fillId="0" borderId="0" xfId="63" applyFont="1" applyAlignment="1">
      <alignment horizontal="center" vertical="center"/>
      <protection/>
    </xf>
    <xf numFmtId="0" fontId="124" fillId="0" borderId="0" xfId="63" applyFont="1" applyAlignment="1">
      <alignment horizontal="left" vertical="center" indent="1"/>
      <protection/>
    </xf>
    <xf numFmtId="0" fontId="151" fillId="0" borderId="0" xfId="63" applyFont="1" applyAlignment="1">
      <alignment horizontal="left" vertical="distributed"/>
      <protection/>
    </xf>
    <xf numFmtId="0" fontId="174" fillId="0" borderId="11" xfId="63" applyFont="1" applyBorder="1" applyAlignment="1">
      <alignment horizontal="center" vertical="center" shrinkToFit="1"/>
      <protection/>
    </xf>
    <xf numFmtId="0" fontId="174" fillId="0" borderId="12" xfId="63" applyFont="1" applyBorder="1" applyAlignment="1">
      <alignment horizontal="center" vertical="center" shrinkToFit="1"/>
      <protection/>
    </xf>
    <xf numFmtId="0" fontId="174" fillId="0" borderId="28" xfId="63" applyFont="1" applyBorder="1" applyAlignment="1">
      <alignment horizontal="center" vertical="center" shrinkToFit="1"/>
      <protection/>
    </xf>
    <xf numFmtId="0" fontId="174" fillId="0" borderId="84" xfId="63" applyFont="1" applyBorder="1" applyAlignment="1">
      <alignment horizontal="center" vertical="center" shrinkToFit="1"/>
      <protection/>
    </xf>
    <xf numFmtId="0" fontId="195" fillId="0" borderId="0" xfId="63" applyFont="1" applyAlignment="1">
      <alignment horizontal="center" vertical="center"/>
      <protection/>
    </xf>
    <xf numFmtId="0" fontId="159" fillId="0" borderId="0" xfId="63" applyFont="1" applyAlignment="1">
      <alignment horizontal="center" vertical="center"/>
      <protection/>
    </xf>
    <xf numFmtId="0" fontId="196" fillId="0" borderId="10" xfId="63" applyFont="1" applyBorder="1" applyAlignment="1">
      <alignment horizontal="center" vertical="top"/>
      <protection/>
    </xf>
    <xf numFmtId="0" fontId="196" fillId="0" borderId="10" xfId="63" applyFont="1" applyBorder="1" applyAlignment="1">
      <alignment horizontal="center"/>
      <protection/>
    </xf>
    <xf numFmtId="0" fontId="185" fillId="0" borderId="12" xfId="63" applyFont="1" applyBorder="1" applyAlignment="1">
      <alignment horizontal="left" vertical="center" indent="2" shrinkToFit="1"/>
      <protection/>
    </xf>
    <xf numFmtId="0" fontId="174" fillId="0" borderId="28" xfId="63" applyFont="1" applyBorder="1" applyAlignment="1">
      <alignment horizontal="left" vertical="center" indent="2" shrinkToFit="1"/>
      <protection/>
    </xf>
    <xf numFmtId="0" fontId="174" fillId="0" borderId="84" xfId="63" applyFont="1" applyBorder="1" applyAlignment="1">
      <alignment horizontal="left" vertical="center" indent="2" shrinkToFit="1"/>
      <protection/>
    </xf>
    <xf numFmtId="0" fontId="174" fillId="0" borderId="28" xfId="63" applyFont="1" applyBorder="1" applyAlignment="1">
      <alignment horizontal="center" vertical="center"/>
      <protection/>
    </xf>
    <xf numFmtId="0" fontId="174" fillId="0" borderId="84" xfId="63" applyFont="1" applyBorder="1" applyAlignment="1">
      <alignment horizontal="center" vertical="center"/>
      <protection/>
    </xf>
    <xf numFmtId="0" fontId="148" fillId="0" borderId="86" xfId="63" applyFont="1" applyBorder="1" applyAlignment="1">
      <alignment horizontal="center"/>
      <protection/>
    </xf>
    <xf numFmtId="0" fontId="148" fillId="0" borderId="87" xfId="63" applyFont="1" applyBorder="1" applyAlignment="1">
      <alignment horizontal="center"/>
      <protection/>
    </xf>
    <xf numFmtId="0" fontId="191" fillId="0" borderId="41" xfId="63" applyFont="1" applyBorder="1" applyAlignment="1">
      <alignment horizontal="center"/>
      <protection/>
    </xf>
    <xf numFmtId="0" fontId="191" fillId="0" borderId="45" xfId="63" applyFont="1" applyBorder="1" applyAlignment="1">
      <alignment horizontal="center"/>
      <protection/>
    </xf>
    <xf numFmtId="0" fontId="191" fillId="0" borderId="90" xfId="63" applyFont="1" applyBorder="1" applyAlignment="1">
      <alignment horizontal="center"/>
      <protection/>
    </xf>
    <xf numFmtId="0" fontId="191" fillId="0" borderId="91" xfId="63" applyFont="1" applyBorder="1" applyAlignment="1">
      <alignment horizontal="center"/>
      <protection/>
    </xf>
    <xf numFmtId="0" fontId="116" fillId="0" borderId="91" xfId="63" applyBorder="1" applyAlignment="1">
      <alignment horizontal="center"/>
      <protection/>
    </xf>
    <xf numFmtId="0" fontId="116" fillId="0" borderId="92" xfId="63" applyBorder="1" applyAlignment="1">
      <alignment horizontal="center"/>
      <protection/>
    </xf>
    <xf numFmtId="0" fontId="191" fillId="0" borderId="93" xfId="63" applyFont="1" applyBorder="1" applyAlignment="1">
      <alignment horizontal="center"/>
      <protection/>
    </xf>
    <xf numFmtId="0" fontId="191" fillId="0" borderId="86" xfId="63" applyFont="1" applyBorder="1" applyAlignment="1">
      <alignment horizontal="center"/>
      <protection/>
    </xf>
    <xf numFmtId="0" fontId="191" fillId="0" borderId="94" xfId="63" applyFont="1" applyBorder="1" applyAlignment="1">
      <alignment horizontal="center"/>
      <protection/>
    </xf>
    <xf numFmtId="0" fontId="191" fillId="0" borderId="46" xfId="63" applyFont="1" applyBorder="1" applyAlignment="1">
      <alignment horizontal="center"/>
      <protection/>
    </xf>
    <xf numFmtId="0" fontId="116" fillId="0" borderId="36" xfId="63" applyBorder="1" applyAlignment="1">
      <alignment horizontal="center" vertical="center"/>
      <protection/>
    </xf>
    <xf numFmtId="0" fontId="116" fillId="0" borderId="74" xfId="63" applyBorder="1" applyAlignment="1">
      <alignment horizontal="center" vertical="center"/>
      <protection/>
    </xf>
    <xf numFmtId="0" fontId="116" fillId="0" borderId="95" xfId="63" applyBorder="1" applyAlignment="1">
      <alignment horizontal="center" vertical="center"/>
      <protection/>
    </xf>
    <xf numFmtId="0" fontId="116" fillId="0" borderId="96" xfId="63" applyBorder="1" applyAlignment="1">
      <alignment horizontal="center" vertical="center"/>
      <protection/>
    </xf>
    <xf numFmtId="0" fontId="116" fillId="0" borderId="97" xfId="63" applyBorder="1" applyAlignment="1">
      <alignment horizontal="center" vertical="center"/>
      <protection/>
    </xf>
    <xf numFmtId="0" fontId="116" fillId="0" borderId="98" xfId="63" applyBorder="1" applyAlignment="1">
      <alignment horizontal="center" vertical="center"/>
      <protection/>
    </xf>
    <xf numFmtId="0" fontId="174" fillId="0" borderId="99" xfId="63" applyFont="1" applyBorder="1" applyAlignment="1">
      <alignment horizontal="center" vertical="center"/>
      <protection/>
    </xf>
    <xf numFmtId="0" fontId="174" fillId="0" borderId="25" xfId="63" applyFont="1" applyBorder="1" applyAlignment="1">
      <alignment horizontal="center" vertical="center"/>
      <protection/>
    </xf>
    <xf numFmtId="0" fontId="185" fillId="0" borderId="12" xfId="63" applyFont="1" applyBorder="1" applyAlignment="1">
      <alignment horizontal="center" vertical="center" shrinkToFit="1"/>
      <protection/>
    </xf>
    <xf numFmtId="0" fontId="185" fillId="0" borderId="28" xfId="63" applyFont="1" applyBorder="1" applyAlignment="1">
      <alignment horizontal="center" vertical="center" shrinkToFit="1"/>
      <protection/>
    </xf>
    <xf numFmtId="0" fontId="185" fillId="0" borderId="84" xfId="63" applyFont="1" applyBorder="1" applyAlignment="1">
      <alignment horizontal="center" vertical="center" shrinkToFit="1"/>
      <protection/>
    </xf>
    <xf numFmtId="0" fontId="174" fillId="0" borderId="12" xfId="63" applyFont="1" applyBorder="1" applyAlignment="1">
      <alignment horizontal="center" vertical="center"/>
      <protection/>
    </xf>
    <xf numFmtId="0" fontId="174" fillId="0" borderId="51" xfId="63" applyFont="1" applyBorder="1" applyAlignment="1">
      <alignment horizontal="center" vertical="center"/>
      <protection/>
    </xf>
    <xf numFmtId="0" fontId="139" fillId="0" borderId="0" xfId="0" applyFont="1" applyAlignment="1">
      <alignment horizontal="right" vertical="center"/>
    </xf>
    <xf numFmtId="0" fontId="133" fillId="0" borderId="28" xfId="0" applyFont="1" applyBorder="1" applyAlignment="1">
      <alignment horizontal="center"/>
    </xf>
    <xf numFmtId="0" fontId="133" fillId="0" borderId="84" xfId="0" applyFont="1" applyBorder="1" applyAlignment="1">
      <alignment horizontal="center"/>
    </xf>
    <xf numFmtId="0" fontId="133" fillId="0" borderId="12" xfId="0" applyFont="1" applyBorder="1" applyAlignment="1">
      <alignment horizontal="center"/>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148" fillId="0" borderId="11" xfId="0" applyFont="1" applyFill="1" applyBorder="1" applyAlignment="1">
      <alignment horizontal="center" vertical="center"/>
    </xf>
    <xf numFmtId="0" fontId="148" fillId="0" borderId="12" xfId="0" applyFont="1" applyFill="1" applyBorder="1" applyAlignment="1">
      <alignment horizontal="center" vertical="center"/>
    </xf>
    <xf numFmtId="0" fontId="142" fillId="0" borderId="64" xfId="0" applyFont="1" applyFill="1" applyBorder="1" applyAlignment="1">
      <alignment horizontal="center" vertical="center"/>
    </xf>
    <xf numFmtId="0" fontId="142" fillId="0" borderId="102" xfId="0" applyFont="1" applyFill="1" applyBorder="1" applyAlignment="1">
      <alignment horizontal="center" vertical="center"/>
    </xf>
    <xf numFmtId="0" fontId="145" fillId="0" borderId="50" xfId="0" applyFont="1" applyFill="1" applyBorder="1" applyAlignment="1">
      <alignment horizontal="center" vertical="center"/>
    </xf>
    <xf numFmtId="0" fontId="145" fillId="0" borderId="63"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39" xfId="0" applyFont="1" applyFill="1" applyBorder="1" applyAlignment="1">
      <alignment horizontal="center" vertical="center"/>
    </xf>
    <xf numFmtId="56" fontId="128" fillId="0" borderId="51" xfId="0" applyNumberFormat="1" applyFont="1" applyFill="1" applyBorder="1" applyAlignment="1">
      <alignment horizontal="center" vertical="center"/>
    </xf>
    <xf numFmtId="0" fontId="128" fillId="0" borderId="105" xfId="0" applyFont="1" applyFill="1" applyBorder="1" applyAlignment="1">
      <alignment horizontal="center" vertical="center"/>
    </xf>
    <xf numFmtId="0" fontId="143" fillId="0" borderId="50" xfId="0" applyFont="1" applyFill="1" applyBorder="1" applyAlignment="1">
      <alignment horizontal="center" vertical="center"/>
    </xf>
    <xf numFmtId="56" fontId="197" fillId="0" borderId="51" xfId="0" applyNumberFormat="1" applyFont="1" applyFill="1" applyBorder="1" applyAlignment="1">
      <alignment horizontal="center" vertical="center"/>
    </xf>
    <xf numFmtId="0" fontId="197" fillId="0" borderId="105" xfId="0" applyFont="1" applyFill="1" applyBorder="1" applyAlignment="1">
      <alignment horizontal="center" vertical="center"/>
    </xf>
    <xf numFmtId="0" fontId="159" fillId="0" borderId="11" xfId="0" applyFont="1" applyFill="1" applyBorder="1" applyAlignment="1">
      <alignment horizontal="center" vertical="center"/>
    </xf>
    <xf numFmtId="0" fontId="159" fillId="0" borderId="12" xfId="0" applyFont="1" applyFill="1" applyBorder="1" applyAlignment="1">
      <alignment horizontal="center" vertical="center"/>
    </xf>
    <xf numFmtId="0" fontId="160" fillId="0" borderId="64" xfId="0" applyFont="1" applyFill="1" applyBorder="1" applyAlignment="1">
      <alignment horizontal="center" vertical="center"/>
    </xf>
    <xf numFmtId="0" fontId="160" fillId="0" borderId="102" xfId="0" applyFont="1" applyFill="1" applyBorder="1" applyAlignment="1">
      <alignment horizontal="center" vertical="center"/>
    </xf>
    <xf numFmtId="0" fontId="6" fillId="0" borderId="50" xfId="0" applyFont="1" applyFill="1" applyBorder="1" applyAlignment="1">
      <alignment horizontal="center" vertical="center"/>
    </xf>
    <xf numFmtId="0" fontId="156" fillId="0" borderId="52" xfId="0" applyFont="1" applyBorder="1" applyAlignment="1">
      <alignment horizontal="center" vertical="center" shrinkToFit="1"/>
    </xf>
    <xf numFmtId="0" fontId="156" fillId="0" borderId="50" xfId="0" applyFont="1" applyBorder="1" applyAlignment="1">
      <alignment horizontal="center" vertical="center" shrinkToFit="1"/>
    </xf>
    <xf numFmtId="0" fontId="157" fillId="0" borderId="28" xfId="0" applyFont="1" applyBorder="1" applyAlignment="1">
      <alignment horizontal="center" vertical="center" shrinkToFit="1"/>
    </xf>
    <xf numFmtId="0" fontId="157" fillId="0" borderId="106" xfId="0" applyFont="1" applyBorder="1" applyAlignment="1">
      <alignment horizontal="center" vertical="center" shrinkToFit="1"/>
    </xf>
    <xf numFmtId="20" fontId="5" fillId="0" borderId="12" xfId="0" applyNumberFormat="1" applyFont="1" applyBorder="1" applyAlignment="1">
      <alignment horizontal="center" vertical="center"/>
    </xf>
    <xf numFmtId="20" fontId="5" fillId="0" borderId="84" xfId="0" applyNumberFormat="1" applyFont="1" applyBorder="1" applyAlignment="1">
      <alignment horizontal="center" vertical="center"/>
    </xf>
    <xf numFmtId="0" fontId="155" fillId="0" borderId="12" xfId="0" applyFont="1" applyBorder="1" applyAlignment="1">
      <alignment horizontal="center" vertical="center" shrinkToFit="1"/>
    </xf>
    <xf numFmtId="0" fontId="155" fillId="0" borderId="28" xfId="0" applyFont="1" applyBorder="1" applyAlignment="1">
      <alignment horizontal="center" vertical="center" shrinkToFit="1"/>
    </xf>
    <xf numFmtId="0" fontId="0" fillId="0" borderId="107" xfId="0" applyBorder="1" applyAlignment="1">
      <alignment horizontal="center" vertical="center"/>
    </xf>
    <xf numFmtId="0" fontId="0" fillId="0" borderId="108" xfId="0" applyBorder="1" applyAlignment="1">
      <alignment horizontal="center" vertical="center"/>
    </xf>
    <xf numFmtId="20" fontId="5" fillId="0" borderId="109" xfId="0" applyNumberFormat="1" applyFont="1" applyBorder="1" applyAlignment="1">
      <alignment horizontal="center" vertical="center"/>
    </xf>
    <xf numFmtId="20" fontId="5" fillId="0" borderId="110" xfId="0" applyNumberFormat="1" applyFont="1" applyBorder="1" applyAlignment="1">
      <alignment horizontal="center" vertical="center"/>
    </xf>
    <xf numFmtId="0" fontId="155" fillId="0" borderId="109" xfId="0" applyFont="1" applyBorder="1" applyAlignment="1">
      <alignment horizontal="center" vertical="center" shrinkToFit="1"/>
    </xf>
    <xf numFmtId="0" fontId="155" fillId="0" borderId="111" xfId="0" applyFont="1" applyBorder="1" applyAlignment="1">
      <alignment horizontal="center" vertical="center" shrinkToFit="1"/>
    </xf>
    <xf numFmtId="0" fontId="157" fillId="0" borderId="111" xfId="0" applyFont="1" applyBorder="1" applyAlignment="1">
      <alignment horizontal="center" vertical="center" shrinkToFit="1"/>
    </xf>
    <xf numFmtId="0" fontId="157" fillId="0" borderId="112" xfId="0" applyFont="1" applyBorder="1" applyAlignment="1">
      <alignment horizontal="center" vertical="center" shrinkToFit="1"/>
    </xf>
    <xf numFmtId="0" fontId="0" fillId="0" borderId="109" xfId="0" applyBorder="1" applyAlignment="1">
      <alignment horizontal="center" vertical="center"/>
    </xf>
    <xf numFmtId="0" fontId="0" fillId="0" borderId="111" xfId="0" applyBorder="1" applyAlignment="1">
      <alignment horizontal="center" vertical="center"/>
    </xf>
    <xf numFmtId="0" fontId="0" fillId="0" borderId="111" xfId="0" applyBorder="1" applyAlignment="1">
      <alignment vertical="center"/>
    </xf>
    <xf numFmtId="0" fontId="0" fillId="0" borderId="112" xfId="0" applyBorder="1" applyAlignment="1">
      <alignment vertical="center"/>
    </xf>
    <xf numFmtId="0" fontId="163" fillId="0" borderId="28" xfId="0" applyFont="1" applyBorder="1" applyAlignment="1">
      <alignment vertical="center" shrinkToFit="1"/>
    </xf>
    <xf numFmtId="0" fontId="163" fillId="0" borderId="106" xfId="0" applyFont="1" applyBorder="1" applyAlignment="1">
      <alignment vertical="center" shrinkToFit="1"/>
    </xf>
    <xf numFmtId="0" fontId="157" fillId="0" borderId="12" xfId="0" applyFont="1" applyBorder="1" applyAlignment="1">
      <alignment horizontal="center" vertical="center" shrinkToFit="1"/>
    </xf>
    <xf numFmtId="0" fontId="164" fillId="0" borderId="28" xfId="0" applyFont="1" applyBorder="1" applyAlignment="1">
      <alignment vertical="center" shrinkToFit="1"/>
    </xf>
    <xf numFmtId="0" fontId="164" fillId="0" borderId="106" xfId="0" applyFont="1" applyBorder="1" applyAlignment="1">
      <alignment vertical="center" shrinkToFit="1"/>
    </xf>
    <xf numFmtId="0" fontId="156" fillId="0" borderId="113" xfId="0" applyFont="1" applyBorder="1" applyAlignment="1">
      <alignment horizontal="center" vertical="center" shrinkToFit="1"/>
    </xf>
    <xf numFmtId="0" fontId="156" fillId="0" borderId="68" xfId="0" applyFont="1" applyBorder="1" applyAlignment="1">
      <alignment horizontal="center" vertical="center" shrinkToFit="1"/>
    </xf>
    <xf numFmtId="0" fontId="165" fillId="0" borderId="68" xfId="0" applyFont="1" applyBorder="1" applyAlignment="1">
      <alignment vertical="center" shrinkToFit="1"/>
    </xf>
    <xf numFmtId="0" fontId="165" fillId="0" borderId="114" xfId="0" applyFont="1" applyBorder="1" applyAlignment="1">
      <alignment vertical="center" shrinkToFit="1"/>
    </xf>
    <xf numFmtId="0" fontId="0" fillId="0" borderId="115" xfId="0" applyBorder="1" applyAlignment="1">
      <alignment horizontal="center" vertical="center"/>
    </xf>
    <xf numFmtId="0" fontId="0" fillId="0" borderId="116" xfId="0" applyBorder="1" applyAlignment="1">
      <alignment horizontal="center" vertical="center"/>
    </xf>
    <xf numFmtId="0" fontId="198" fillId="0" borderId="12" xfId="0" applyFont="1" applyBorder="1" applyAlignment="1">
      <alignment horizontal="center" vertical="center" shrinkToFit="1"/>
    </xf>
    <xf numFmtId="0" fontId="198" fillId="0" borderId="28" xfId="0" applyFont="1" applyBorder="1" applyAlignment="1">
      <alignment horizontal="center" vertical="center" shrinkToFit="1"/>
    </xf>
    <xf numFmtId="0" fontId="199" fillId="0" borderId="28" xfId="0" applyFont="1" applyBorder="1" applyAlignment="1">
      <alignment vertical="center" shrinkToFit="1"/>
    </xf>
    <xf numFmtId="0" fontId="199" fillId="0" borderId="106" xfId="0" applyFont="1" applyBorder="1" applyAlignment="1">
      <alignment vertical="center" shrinkToFit="1"/>
    </xf>
    <xf numFmtId="0" fontId="200" fillId="0" borderId="12" xfId="0" applyFont="1" applyBorder="1" applyAlignment="1">
      <alignment horizontal="center" vertical="center" shrinkToFit="1"/>
    </xf>
    <xf numFmtId="0" fontId="200" fillId="0" borderId="28" xfId="0" applyFont="1" applyBorder="1" applyAlignment="1">
      <alignment horizontal="center" vertical="center" shrinkToFit="1"/>
    </xf>
    <xf numFmtId="0" fontId="201" fillId="0" borderId="28" xfId="0" applyFont="1" applyBorder="1" applyAlignment="1">
      <alignment vertical="center" shrinkToFit="1"/>
    </xf>
    <xf numFmtId="0" fontId="201" fillId="0" borderId="106" xfId="0" applyFont="1" applyBorder="1" applyAlignment="1">
      <alignment vertical="center" shrinkToFit="1"/>
    </xf>
    <xf numFmtId="0" fontId="202" fillId="0" borderId="12" xfId="0" applyFont="1" applyBorder="1" applyAlignment="1">
      <alignment horizontal="center" vertical="center" shrinkToFit="1"/>
    </xf>
    <xf numFmtId="0" fontId="202" fillId="0" borderId="28" xfId="0" applyFont="1" applyBorder="1" applyAlignment="1">
      <alignment horizontal="center" vertical="center" shrinkToFit="1"/>
    </xf>
    <xf numFmtId="0" fontId="203" fillId="0" borderId="28" xfId="0" applyFont="1" applyBorder="1" applyAlignment="1">
      <alignment vertical="center" shrinkToFit="1"/>
    </xf>
    <xf numFmtId="0" fontId="203" fillId="0" borderId="106" xfId="0" applyFont="1" applyBorder="1" applyAlignment="1">
      <alignment vertical="center" shrinkToFit="1"/>
    </xf>
    <xf numFmtId="0" fontId="204" fillId="0" borderId="113" xfId="0" applyFont="1" applyBorder="1" applyAlignment="1">
      <alignment horizontal="center" vertical="center" shrinkToFit="1"/>
    </xf>
    <xf numFmtId="0" fontId="204" fillId="0" borderId="68" xfId="0" applyFont="1" applyBorder="1" applyAlignment="1">
      <alignment horizontal="center" vertical="center" shrinkToFit="1"/>
    </xf>
    <xf numFmtId="0" fontId="205" fillId="0" borderId="68" xfId="0" applyFont="1" applyBorder="1" applyAlignment="1">
      <alignment vertical="center" shrinkToFit="1"/>
    </xf>
    <xf numFmtId="0" fontId="205" fillId="0" borderId="114" xfId="0" applyFont="1" applyBorder="1" applyAlignment="1">
      <alignment vertical="center" shrinkToFit="1"/>
    </xf>
    <xf numFmtId="0" fontId="25" fillId="0" borderId="0" xfId="0" applyFont="1" applyFill="1" applyAlignment="1">
      <alignment horizontal="center" vertical="center"/>
    </xf>
    <xf numFmtId="20" fontId="5" fillId="0" borderId="113" xfId="0" applyNumberFormat="1" applyFont="1" applyBorder="1" applyAlignment="1">
      <alignment horizontal="center" vertical="center"/>
    </xf>
    <xf numFmtId="20" fontId="5" fillId="0" borderId="117" xfId="0" applyNumberFormat="1" applyFont="1" applyBorder="1" applyAlignment="1">
      <alignment horizontal="center" vertical="center"/>
    </xf>
    <xf numFmtId="0" fontId="157" fillId="0" borderId="68" xfId="0" applyFont="1" applyBorder="1" applyAlignment="1">
      <alignment horizontal="center" vertical="center" shrinkToFit="1"/>
    </xf>
    <xf numFmtId="0" fontId="157" fillId="0" borderId="114" xfId="0" applyFont="1" applyBorder="1" applyAlignment="1">
      <alignment horizontal="center" vertical="center" shrinkToFit="1"/>
    </xf>
    <xf numFmtId="0" fontId="153" fillId="0" borderId="12" xfId="0" applyFont="1" applyBorder="1" applyAlignment="1">
      <alignment horizontal="center" vertical="center" shrinkToFit="1"/>
    </xf>
    <xf numFmtId="0" fontId="153" fillId="0" borderId="28" xfId="0" applyFont="1" applyBorder="1" applyAlignment="1">
      <alignment horizontal="center" vertical="center" shrinkToFit="1"/>
    </xf>
    <xf numFmtId="0" fontId="156" fillId="0" borderId="12" xfId="0" applyFont="1" applyBorder="1" applyAlignment="1">
      <alignment horizontal="center" vertical="center" shrinkToFit="1"/>
    </xf>
    <xf numFmtId="0" fontId="156" fillId="0" borderId="28" xfId="0" applyFont="1" applyBorder="1" applyAlignment="1">
      <alignment horizontal="center" vertical="center" shrinkToFit="1"/>
    </xf>
    <xf numFmtId="0" fontId="153" fillId="0" borderId="106" xfId="0" applyFont="1" applyBorder="1" applyAlignment="1">
      <alignment horizontal="center" vertical="center" shrinkToFit="1"/>
    </xf>
    <xf numFmtId="0" fontId="156" fillId="0" borderId="106" xfId="0" applyFont="1" applyBorder="1" applyAlignment="1">
      <alignment horizontal="center" vertical="center" shrinkToFit="1"/>
    </xf>
    <xf numFmtId="0" fontId="19" fillId="0" borderId="0" xfId="0" applyFont="1" applyFill="1" applyBorder="1" applyAlignment="1">
      <alignment horizontal="center" vertical="center"/>
    </xf>
    <xf numFmtId="0" fontId="155" fillId="0" borderId="0" xfId="0" applyFont="1" applyFill="1" applyBorder="1" applyAlignment="1">
      <alignment horizontal="center" vertical="center" shrinkToFit="1"/>
    </xf>
    <xf numFmtId="0" fontId="157" fillId="0" borderId="0" xfId="0" applyFont="1" applyBorder="1" applyAlignment="1">
      <alignment horizontal="center" vertical="center" shrinkToFit="1"/>
    </xf>
    <xf numFmtId="0" fontId="153" fillId="0" borderId="0" xfId="0" applyFont="1" applyBorder="1" applyAlignment="1">
      <alignment horizontal="center" vertical="center" shrinkToFit="1"/>
    </xf>
    <xf numFmtId="0" fontId="156" fillId="0" borderId="0" xfId="0" applyFont="1" applyBorder="1" applyAlignment="1">
      <alignment horizontal="center" vertical="center" shrinkToFit="1"/>
    </xf>
    <xf numFmtId="0" fontId="155" fillId="0" borderId="106" xfId="0" applyFont="1" applyBorder="1" applyAlignment="1">
      <alignment horizontal="center" vertical="center" shrinkToFit="1"/>
    </xf>
    <xf numFmtId="0" fontId="156" fillId="0" borderId="0" xfId="0" applyFont="1" applyFill="1" applyBorder="1" applyAlignment="1">
      <alignment horizontal="center" vertical="center" shrinkToFit="1"/>
    </xf>
    <xf numFmtId="0" fontId="206" fillId="0" borderId="0" xfId="0" applyFont="1" applyFill="1" applyBorder="1" applyAlignment="1">
      <alignment horizontal="center" vertical="center" shrinkToFit="1"/>
    </xf>
    <xf numFmtId="0" fontId="157" fillId="0" borderId="0" xfId="0" applyFont="1" applyFill="1" applyBorder="1" applyAlignment="1">
      <alignment horizontal="center" vertical="center" shrinkToFit="1"/>
    </xf>
    <xf numFmtId="0" fontId="207" fillId="0" borderId="0" xfId="0" applyFont="1" applyFill="1" applyAlignment="1">
      <alignment horizontal="center" vertical="center"/>
    </xf>
    <xf numFmtId="0" fontId="26" fillId="0" borderId="0" xfId="0" applyFont="1" applyFill="1" applyAlignment="1">
      <alignment horizontal="center" vertical="center"/>
    </xf>
    <xf numFmtId="0" fontId="0" fillId="33" borderId="109" xfId="0" applyFont="1" applyFill="1" applyBorder="1" applyAlignment="1">
      <alignment horizontal="center" vertical="center"/>
    </xf>
    <xf numFmtId="0" fontId="0" fillId="33" borderId="111" xfId="0" applyFont="1" applyFill="1" applyBorder="1" applyAlignment="1">
      <alignment horizontal="center" vertical="center"/>
    </xf>
    <xf numFmtId="0" fontId="0" fillId="33" borderId="111" xfId="0" applyFont="1" applyFill="1" applyBorder="1" applyAlignment="1">
      <alignment vertical="center"/>
    </xf>
    <xf numFmtId="0" fontId="0" fillId="33" borderId="112" xfId="0" applyFont="1" applyFill="1" applyBorder="1" applyAlignment="1">
      <alignment vertical="center"/>
    </xf>
    <xf numFmtId="0" fontId="0" fillId="34" borderId="109"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111" xfId="0" applyFont="1" applyFill="1" applyBorder="1" applyAlignment="1">
      <alignment vertical="center"/>
    </xf>
    <xf numFmtId="0" fontId="0" fillId="34" borderId="112" xfId="0" applyFont="1" applyFill="1" applyBorder="1" applyAlignment="1">
      <alignment vertical="center"/>
    </xf>
    <xf numFmtId="0" fontId="5" fillId="33" borderId="12"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0" fontId="0" fillId="33" borderId="28" xfId="0" applyFont="1" applyFill="1" applyBorder="1" applyAlignment="1">
      <alignment vertical="center" shrinkToFit="1"/>
    </xf>
    <xf numFmtId="0" fontId="0" fillId="33" borderId="106" xfId="0" applyFont="1" applyFill="1" applyBorder="1" applyAlignment="1">
      <alignment vertical="center" shrinkToFit="1"/>
    </xf>
    <xf numFmtId="0" fontId="23" fillId="34" borderId="12" xfId="0" applyFont="1" applyFill="1" applyBorder="1" applyAlignment="1">
      <alignment horizontal="center" vertical="center" shrinkToFit="1"/>
    </xf>
    <xf numFmtId="0" fontId="23" fillId="34" borderId="28" xfId="0" applyFont="1" applyFill="1" applyBorder="1" applyAlignment="1">
      <alignment horizontal="center" vertical="center" shrinkToFit="1"/>
    </xf>
    <xf numFmtId="0" fontId="27" fillId="34" borderId="28" xfId="0" applyFont="1" applyFill="1" applyBorder="1" applyAlignment="1">
      <alignment vertical="center" shrinkToFit="1"/>
    </xf>
    <xf numFmtId="0" fontId="27" fillId="34" borderId="106" xfId="0" applyFont="1" applyFill="1" applyBorder="1" applyAlignment="1">
      <alignment vertical="center" shrinkToFit="1"/>
    </xf>
    <xf numFmtId="0" fontId="5" fillId="33" borderId="113" xfId="0" applyFont="1" applyFill="1" applyBorder="1" applyAlignment="1">
      <alignment horizontal="center" vertical="center" shrinkToFit="1"/>
    </xf>
    <xf numFmtId="0" fontId="5" fillId="33" borderId="68" xfId="0" applyFont="1" applyFill="1" applyBorder="1" applyAlignment="1">
      <alignment horizontal="center" vertical="center" shrinkToFit="1"/>
    </xf>
    <xf numFmtId="0" fontId="0" fillId="33" borderId="68" xfId="0" applyFont="1" applyFill="1" applyBorder="1" applyAlignment="1">
      <alignment vertical="center" shrinkToFit="1"/>
    </xf>
    <xf numFmtId="0" fontId="0" fillId="33" borderId="114" xfId="0" applyFont="1" applyFill="1" applyBorder="1" applyAlignment="1">
      <alignment vertical="center" shrinkToFit="1"/>
    </xf>
    <xf numFmtId="0" fontId="23" fillId="34" borderId="113" xfId="0" applyFont="1" applyFill="1" applyBorder="1" applyAlignment="1">
      <alignment horizontal="center" vertical="center" shrinkToFit="1"/>
    </xf>
    <xf numFmtId="0" fontId="23" fillId="34" borderId="68" xfId="0" applyFont="1" applyFill="1" applyBorder="1" applyAlignment="1">
      <alignment horizontal="center" vertical="center" shrinkToFit="1"/>
    </xf>
    <xf numFmtId="0" fontId="27" fillId="34" borderId="68" xfId="0" applyFont="1" applyFill="1" applyBorder="1" applyAlignment="1">
      <alignment vertical="center" shrinkToFit="1"/>
    </xf>
    <xf numFmtId="0" fontId="27" fillId="34" borderId="114" xfId="0" applyFont="1" applyFill="1" applyBorder="1" applyAlignment="1">
      <alignment vertical="center" shrinkToFit="1"/>
    </xf>
    <xf numFmtId="0" fontId="0" fillId="33" borderId="107" xfId="0" applyFont="1" applyFill="1" applyBorder="1" applyAlignment="1">
      <alignment horizontal="center" vertical="center"/>
    </xf>
    <xf numFmtId="0" fontId="0" fillId="33" borderId="108" xfId="0" applyFont="1" applyFill="1" applyBorder="1" applyAlignment="1">
      <alignment horizontal="center" vertical="center"/>
    </xf>
    <xf numFmtId="0" fontId="0" fillId="33" borderId="115" xfId="0" applyFont="1" applyFill="1" applyBorder="1" applyAlignment="1">
      <alignment horizontal="center" vertical="center"/>
    </xf>
    <xf numFmtId="0" fontId="0" fillId="33" borderId="116" xfId="0" applyFont="1" applyFill="1" applyBorder="1" applyAlignment="1">
      <alignment horizontal="center" vertical="center"/>
    </xf>
    <xf numFmtId="0" fontId="0" fillId="34" borderId="107"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20" fontId="5" fillId="33" borderId="109" xfId="0" applyNumberFormat="1" applyFont="1" applyFill="1" applyBorder="1" applyAlignment="1">
      <alignment horizontal="center" vertical="center"/>
    </xf>
    <xf numFmtId="20" fontId="5" fillId="33" borderId="110" xfId="0" applyNumberFormat="1" applyFont="1" applyFill="1" applyBorder="1" applyAlignment="1">
      <alignment horizontal="center" vertical="center"/>
    </xf>
    <xf numFmtId="0" fontId="5" fillId="33" borderId="109" xfId="0" applyFont="1" applyFill="1" applyBorder="1" applyAlignment="1">
      <alignment horizontal="center" vertical="center" shrinkToFit="1"/>
    </xf>
    <xf numFmtId="0" fontId="5" fillId="33" borderId="111" xfId="0" applyFont="1" applyFill="1" applyBorder="1" applyAlignment="1">
      <alignment horizontal="center" vertical="center" shrinkToFit="1"/>
    </xf>
    <xf numFmtId="0" fontId="5" fillId="33" borderId="112" xfId="0" applyFont="1" applyFill="1" applyBorder="1" applyAlignment="1">
      <alignment horizontal="center" vertical="center" shrinkToFit="1"/>
    </xf>
    <xf numFmtId="20" fontId="5" fillId="34" borderId="109" xfId="0" applyNumberFormat="1" applyFont="1" applyFill="1" applyBorder="1" applyAlignment="1">
      <alignment horizontal="center" vertical="center"/>
    </xf>
    <xf numFmtId="20" fontId="5" fillId="34" borderId="110" xfId="0" applyNumberFormat="1" applyFont="1" applyFill="1" applyBorder="1" applyAlignment="1">
      <alignment horizontal="center" vertical="center"/>
    </xf>
    <xf numFmtId="0" fontId="5" fillId="34" borderId="109" xfId="0" applyFont="1" applyFill="1" applyBorder="1" applyAlignment="1">
      <alignment horizontal="center" vertical="center" shrinkToFit="1"/>
    </xf>
    <xf numFmtId="0" fontId="5" fillId="34" borderId="111" xfId="0" applyFont="1" applyFill="1" applyBorder="1" applyAlignment="1">
      <alignment horizontal="center" vertical="center" shrinkToFit="1"/>
    </xf>
    <xf numFmtId="0" fontId="5" fillId="34" borderId="112" xfId="0" applyFont="1" applyFill="1" applyBorder="1" applyAlignment="1">
      <alignment horizontal="center" vertical="center" shrinkToFit="1"/>
    </xf>
    <xf numFmtId="20" fontId="5" fillId="33" borderId="12" xfId="0" applyNumberFormat="1" applyFont="1" applyFill="1" applyBorder="1" applyAlignment="1">
      <alignment horizontal="center" vertical="center"/>
    </xf>
    <xf numFmtId="20" fontId="5" fillId="33" borderId="84" xfId="0" applyNumberFormat="1" applyFont="1" applyFill="1" applyBorder="1" applyAlignment="1">
      <alignment horizontal="center" vertical="center"/>
    </xf>
    <xf numFmtId="0" fontId="5" fillId="33" borderId="106" xfId="0" applyFont="1" applyFill="1" applyBorder="1" applyAlignment="1">
      <alignment horizontal="center" vertical="center" shrinkToFit="1"/>
    </xf>
    <xf numFmtId="20" fontId="5" fillId="34" borderId="12" xfId="0" applyNumberFormat="1" applyFont="1" applyFill="1" applyBorder="1" applyAlignment="1">
      <alignment horizontal="center" vertical="center"/>
    </xf>
    <xf numFmtId="20" fontId="5" fillId="34" borderId="84" xfId="0" applyNumberFormat="1" applyFont="1" applyFill="1" applyBorder="1" applyAlignment="1">
      <alignment horizontal="center" vertical="center"/>
    </xf>
    <xf numFmtId="0" fontId="5" fillId="34" borderId="12" xfId="0" applyFont="1" applyFill="1" applyBorder="1" applyAlignment="1">
      <alignment horizontal="center" vertical="center" shrinkToFit="1"/>
    </xf>
    <xf numFmtId="0" fontId="5" fillId="34" borderId="28" xfId="0" applyFont="1" applyFill="1" applyBorder="1" applyAlignment="1">
      <alignment horizontal="center" vertical="center" shrinkToFit="1"/>
    </xf>
    <xf numFmtId="0" fontId="5" fillId="34" borderId="106" xfId="0" applyFont="1" applyFill="1" applyBorder="1" applyAlignment="1">
      <alignment horizontal="center" vertical="center" shrinkToFit="1"/>
    </xf>
    <xf numFmtId="0" fontId="5" fillId="33" borderId="52" xfId="0" applyFont="1" applyFill="1" applyBorder="1" applyAlignment="1">
      <alignment horizontal="center" vertical="center" shrinkToFit="1"/>
    </xf>
    <xf numFmtId="0" fontId="5" fillId="33" borderId="50" xfId="0" applyFont="1" applyFill="1" applyBorder="1" applyAlignment="1">
      <alignment horizontal="center" vertical="center" shrinkToFit="1"/>
    </xf>
    <xf numFmtId="20" fontId="5" fillId="33" borderId="113" xfId="0" applyNumberFormat="1" applyFont="1" applyFill="1" applyBorder="1" applyAlignment="1">
      <alignment horizontal="center" vertical="center"/>
    </xf>
    <xf numFmtId="20" fontId="5" fillId="33" borderId="117" xfId="0" applyNumberFormat="1" applyFont="1" applyFill="1" applyBorder="1" applyAlignment="1">
      <alignment horizontal="center" vertical="center"/>
    </xf>
    <xf numFmtId="0" fontId="5" fillId="33" borderId="114" xfId="0" applyFont="1" applyFill="1" applyBorder="1" applyAlignment="1">
      <alignment horizontal="center" vertical="center" shrinkToFit="1"/>
    </xf>
    <xf numFmtId="20" fontId="5" fillId="34" borderId="113" xfId="0" applyNumberFormat="1" applyFont="1" applyFill="1" applyBorder="1" applyAlignment="1">
      <alignment horizontal="center" vertical="center"/>
    </xf>
    <xf numFmtId="20" fontId="5" fillId="34" borderId="117" xfId="0" applyNumberFormat="1" applyFont="1" applyFill="1" applyBorder="1" applyAlignment="1">
      <alignment horizontal="center" vertical="center"/>
    </xf>
    <xf numFmtId="0" fontId="5" fillId="34" borderId="113" xfId="0" applyFont="1" applyFill="1" applyBorder="1" applyAlignment="1">
      <alignment horizontal="center" vertical="center" shrinkToFit="1"/>
    </xf>
    <xf numFmtId="0" fontId="5" fillId="34" borderId="68" xfId="0" applyFont="1" applyFill="1" applyBorder="1" applyAlignment="1">
      <alignment horizontal="center" vertical="center" shrinkToFit="1"/>
    </xf>
    <xf numFmtId="0" fontId="5" fillId="34" borderId="114" xfId="0" applyFont="1" applyFill="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109"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1" xfId="0" applyFont="1" applyFill="1" applyBorder="1" applyAlignment="1">
      <alignment vertical="center"/>
    </xf>
    <xf numFmtId="0" fontId="0" fillId="0" borderId="112" xfId="0" applyFont="1" applyFill="1" applyBorder="1" applyAlignment="1">
      <alignment vertical="center"/>
    </xf>
    <xf numFmtId="0" fontId="5" fillId="0" borderId="12"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0" fillId="0" borderId="28" xfId="0" applyFont="1" applyFill="1" applyBorder="1" applyAlignment="1">
      <alignment vertical="center" shrinkToFit="1"/>
    </xf>
    <xf numFmtId="0" fontId="0" fillId="0" borderId="106" xfId="0" applyFont="1" applyFill="1" applyBorder="1" applyAlignment="1">
      <alignment vertical="center" shrinkToFit="1"/>
    </xf>
    <xf numFmtId="0" fontId="23" fillId="0" borderId="12" xfId="0" applyFont="1" applyFill="1" applyBorder="1" applyAlignment="1">
      <alignment horizontal="center" vertical="center" shrinkToFit="1"/>
    </xf>
    <xf numFmtId="0" fontId="23" fillId="0" borderId="28" xfId="0" applyFont="1" applyFill="1" applyBorder="1" applyAlignment="1">
      <alignment horizontal="center" vertical="center" shrinkToFit="1"/>
    </xf>
    <xf numFmtId="0" fontId="27" fillId="0" borderId="28" xfId="0" applyFont="1" applyFill="1" applyBorder="1" applyAlignment="1">
      <alignment vertical="center" shrinkToFit="1"/>
    </xf>
    <xf numFmtId="0" fontId="27" fillId="0" borderId="106" xfId="0" applyFont="1" applyFill="1" applyBorder="1" applyAlignment="1">
      <alignment vertical="center" shrinkToFit="1"/>
    </xf>
    <xf numFmtId="0" fontId="5" fillId="0" borderId="113"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0" fillId="0" borderId="68" xfId="0" applyFont="1" applyFill="1" applyBorder="1" applyAlignment="1">
      <alignment vertical="center" shrinkToFit="1"/>
    </xf>
    <xf numFmtId="0" fontId="0" fillId="0" borderId="114" xfId="0" applyFont="1" applyFill="1" applyBorder="1" applyAlignment="1">
      <alignment vertical="center" shrinkToFit="1"/>
    </xf>
    <xf numFmtId="0" fontId="23" fillId="0" borderId="113" xfId="0" applyFont="1" applyFill="1" applyBorder="1" applyAlignment="1">
      <alignment horizontal="center" vertical="center" shrinkToFit="1"/>
    </xf>
    <xf numFmtId="0" fontId="23" fillId="0" borderId="68" xfId="0" applyFont="1" applyFill="1" applyBorder="1" applyAlignment="1">
      <alignment horizontal="center" vertical="center" shrinkToFit="1"/>
    </xf>
    <xf numFmtId="0" fontId="27" fillId="0" borderId="68" xfId="0" applyFont="1" applyFill="1" applyBorder="1" applyAlignment="1">
      <alignment vertical="center" shrinkToFit="1"/>
    </xf>
    <xf numFmtId="0" fontId="27" fillId="0" borderId="114" xfId="0" applyFont="1" applyFill="1" applyBorder="1" applyAlignment="1">
      <alignment vertical="center" shrinkToFi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20" fontId="5" fillId="0" borderId="109" xfId="0" applyNumberFormat="1" applyFont="1" applyFill="1" applyBorder="1" applyAlignment="1">
      <alignment horizontal="center" vertical="center"/>
    </xf>
    <xf numFmtId="20" fontId="5" fillId="0" borderId="110" xfId="0" applyNumberFormat="1" applyFont="1" applyFill="1" applyBorder="1" applyAlignment="1">
      <alignment horizontal="center" vertical="center"/>
    </xf>
    <xf numFmtId="0" fontId="5" fillId="0" borderId="109" xfId="0" applyFont="1" applyFill="1" applyBorder="1" applyAlignment="1">
      <alignment horizontal="center" vertical="center" shrinkToFit="1"/>
    </xf>
    <xf numFmtId="0" fontId="5" fillId="0" borderId="111" xfId="0" applyFont="1" applyFill="1" applyBorder="1" applyAlignment="1">
      <alignment horizontal="center" vertical="center" shrinkToFit="1"/>
    </xf>
    <xf numFmtId="0" fontId="5" fillId="0" borderId="112" xfId="0" applyFont="1" applyFill="1" applyBorder="1" applyAlignment="1">
      <alignment horizontal="center" vertical="center" shrinkToFit="1"/>
    </xf>
    <xf numFmtId="20" fontId="5" fillId="0" borderId="12" xfId="0" applyNumberFormat="1" applyFont="1" applyFill="1" applyBorder="1" applyAlignment="1">
      <alignment horizontal="center" vertical="center"/>
    </xf>
    <xf numFmtId="20" fontId="5" fillId="0" borderId="84" xfId="0" applyNumberFormat="1" applyFont="1" applyFill="1" applyBorder="1" applyAlignment="1">
      <alignment horizontal="center" vertical="center"/>
    </xf>
    <xf numFmtId="0" fontId="5" fillId="0" borderId="106"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20" fontId="5" fillId="0" borderId="113" xfId="0" applyNumberFormat="1" applyFont="1" applyFill="1" applyBorder="1" applyAlignment="1">
      <alignment horizontal="center" vertical="center"/>
    </xf>
    <xf numFmtId="20" fontId="5" fillId="0" borderId="117" xfId="0" applyNumberFormat="1" applyFont="1" applyFill="1" applyBorder="1" applyAlignment="1">
      <alignment horizontal="center" vertical="center"/>
    </xf>
    <xf numFmtId="0" fontId="5" fillId="0" borderId="114" xfId="0" applyFont="1" applyFill="1" applyBorder="1" applyAlignment="1">
      <alignment horizontal="center" vertical="center" shrinkToFit="1"/>
    </xf>
    <xf numFmtId="0" fontId="13" fillId="0" borderId="0" xfId="0" applyFont="1" applyAlignment="1">
      <alignment horizontal="center" vertical="center"/>
    </xf>
    <xf numFmtId="0" fontId="8" fillId="0" borderId="52"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79" xfId="0" applyFont="1" applyBorder="1" applyAlignment="1">
      <alignment horizontal="center" vertical="center" textRotation="255"/>
    </xf>
    <xf numFmtId="0" fontId="8" fillId="0" borderId="80" xfId="0" applyFont="1" applyBorder="1" applyAlignment="1">
      <alignment horizontal="center" vertical="center" textRotation="255"/>
    </xf>
    <xf numFmtId="0" fontId="8" fillId="0" borderId="0" xfId="0" applyFont="1" applyAlignment="1">
      <alignment horizontal="center" vertical="center" textRotation="255"/>
    </xf>
    <xf numFmtId="0" fontId="8" fillId="0" borderId="81"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82" xfId="0" applyFont="1" applyBorder="1" applyAlignment="1">
      <alignment horizontal="center" vertical="center" textRotation="255"/>
    </xf>
    <xf numFmtId="0" fontId="11" fillId="0" borderId="0" xfId="0" applyFont="1" applyFill="1" applyAlignment="1">
      <alignment horizontal="left" vertical="center"/>
    </xf>
    <xf numFmtId="0" fontId="11" fillId="0" borderId="0" xfId="0" applyFont="1" applyAlignment="1">
      <alignment horizontal="center" vertical="center"/>
    </xf>
    <xf numFmtId="0" fontId="16" fillId="0" borderId="52" xfId="0" applyFont="1" applyBorder="1" applyAlignment="1">
      <alignment horizontal="center" vertical="center"/>
    </xf>
    <xf numFmtId="0" fontId="16" fillId="0" borderId="50" xfId="0" applyFont="1" applyBorder="1" applyAlignment="1">
      <alignment horizontal="center" vertical="center"/>
    </xf>
    <xf numFmtId="0" fontId="16" fillId="0" borderId="79" xfId="0" applyFont="1" applyBorder="1" applyAlignment="1">
      <alignment horizontal="center" vertical="center"/>
    </xf>
    <xf numFmtId="0" fontId="16" fillId="0" borderId="26" xfId="0" applyFont="1" applyBorder="1" applyAlignment="1">
      <alignment horizontal="center" vertical="center"/>
    </xf>
    <xf numFmtId="0" fontId="16" fillId="0" borderId="10" xfId="0" applyFont="1" applyBorder="1" applyAlignment="1">
      <alignment horizontal="center" vertical="center"/>
    </xf>
    <xf numFmtId="0" fontId="16" fillId="0" borderId="82" xfId="0" applyFont="1" applyBorder="1" applyAlignment="1">
      <alignment horizontal="center" vertical="center"/>
    </xf>
    <xf numFmtId="0" fontId="208" fillId="0" borderId="52" xfId="0" applyFont="1" applyBorder="1" applyAlignment="1">
      <alignment horizontal="center" vertical="center" textRotation="255"/>
    </xf>
    <xf numFmtId="0" fontId="208" fillId="0" borderId="79" xfId="0" applyFont="1" applyBorder="1" applyAlignment="1">
      <alignment horizontal="center" vertical="center" textRotation="255"/>
    </xf>
    <xf numFmtId="0" fontId="208" fillId="0" borderId="80" xfId="0" applyFont="1" applyBorder="1" applyAlignment="1">
      <alignment horizontal="center" vertical="center" textRotation="255"/>
    </xf>
    <xf numFmtId="0" fontId="208" fillId="0" borderId="81" xfId="0" applyFont="1" applyBorder="1" applyAlignment="1">
      <alignment horizontal="center" vertical="center" textRotation="255"/>
    </xf>
    <xf numFmtId="0" fontId="208" fillId="0" borderId="26" xfId="0" applyFont="1" applyBorder="1" applyAlignment="1">
      <alignment horizontal="center" vertical="center" textRotation="255"/>
    </xf>
    <xf numFmtId="0" fontId="208" fillId="0" borderId="82" xfId="0" applyFont="1" applyBorder="1" applyAlignment="1">
      <alignment horizontal="center" vertical="center" textRotation="255"/>
    </xf>
    <xf numFmtId="0" fontId="30" fillId="0" borderId="0" xfId="0" applyFont="1" applyAlignment="1">
      <alignment horizontal="center" vertical="center" textRotation="255"/>
    </xf>
    <xf numFmtId="0" fontId="30" fillId="0" borderId="10" xfId="0" applyFont="1" applyBorder="1" applyAlignment="1">
      <alignment horizontal="center" vertical="center" textRotation="255"/>
    </xf>
    <xf numFmtId="0" fontId="34" fillId="0" borderId="50" xfId="0" applyFont="1" applyBorder="1" applyAlignment="1">
      <alignment horizontal="left" vertical="center"/>
    </xf>
    <xf numFmtId="0" fontId="34" fillId="0" borderId="0" xfId="0" applyFont="1" applyAlignment="1">
      <alignment horizontal="left" vertical="center"/>
    </xf>
    <xf numFmtId="0" fontId="34" fillId="0" borderId="50" xfId="0" applyFont="1" applyBorder="1" applyAlignment="1">
      <alignment horizontal="center" vertical="center"/>
    </xf>
    <xf numFmtId="0" fontId="128" fillId="0" borderId="0" xfId="63" applyFont="1" applyAlignment="1">
      <alignment horizontal="left" vertical="center"/>
      <protection/>
    </xf>
    <xf numFmtId="0" fontId="209" fillId="0" borderId="0" xfId="63" applyFo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jpeg" /><Relationship Id="rId13" Type="http://schemas.openxmlformats.org/officeDocument/2006/relationships/image" Target="../media/image13.png" /><Relationship Id="rId14"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jpeg" /><Relationship Id="rId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533400</xdr:colOff>
      <xdr:row>8</xdr:row>
      <xdr:rowOff>295275</xdr:rowOff>
    </xdr:from>
    <xdr:to>
      <xdr:col>19</xdr:col>
      <xdr:colOff>514350</xdr:colOff>
      <xdr:row>13</xdr:row>
      <xdr:rowOff>28575</xdr:rowOff>
    </xdr:to>
    <xdr:pic>
      <xdr:nvPicPr>
        <xdr:cNvPr id="1" name="図 1"/>
        <xdr:cNvPicPr preferRelativeResize="1">
          <a:picLocks noChangeAspect="1"/>
        </xdr:cNvPicPr>
      </xdr:nvPicPr>
      <xdr:blipFill>
        <a:blip r:embed="rId1"/>
        <a:stretch>
          <a:fillRect/>
        </a:stretch>
      </xdr:blipFill>
      <xdr:spPr>
        <a:xfrm>
          <a:off x="10239375" y="4048125"/>
          <a:ext cx="1352550" cy="1352550"/>
        </a:xfrm>
        <a:prstGeom prst="rect">
          <a:avLst/>
        </a:prstGeom>
        <a:noFill/>
        <a:ln w="9525" cmpd="sng">
          <a:noFill/>
        </a:ln>
      </xdr:spPr>
    </xdr:pic>
    <xdr:clientData/>
  </xdr:twoCellAnchor>
  <xdr:twoCellAnchor editAs="oneCell">
    <xdr:from>
      <xdr:col>10</xdr:col>
      <xdr:colOff>247650</xdr:colOff>
      <xdr:row>22</xdr:row>
      <xdr:rowOff>9525</xdr:rowOff>
    </xdr:from>
    <xdr:to>
      <xdr:col>15</xdr:col>
      <xdr:colOff>276225</xdr:colOff>
      <xdr:row>31</xdr:row>
      <xdr:rowOff>57150</xdr:rowOff>
    </xdr:to>
    <xdr:pic>
      <xdr:nvPicPr>
        <xdr:cNvPr id="2" name="図 1"/>
        <xdr:cNvPicPr preferRelativeResize="1">
          <a:picLocks noChangeAspect="1"/>
        </xdr:cNvPicPr>
      </xdr:nvPicPr>
      <xdr:blipFill>
        <a:blip r:embed="rId2"/>
        <a:stretch>
          <a:fillRect/>
        </a:stretch>
      </xdr:blipFill>
      <xdr:spPr>
        <a:xfrm>
          <a:off x="5676900" y="8239125"/>
          <a:ext cx="2933700" cy="2533650"/>
        </a:xfrm>
        <a:prstGeom prst="rect">
          <a:avLst/>
        </a:prstGeom>
        <a:noFill/>
        <a:ln w="9525" cmpd="sng">
          <a:noFill/>
        </a:ln>
      </xdr:spPr>
    </xdr:pic>
    <xdr:clientData/>
  </xdr:twoCellAnchor>
  <xdr:twoCellAnchor>
    <xdr:from>
      <xdr:col>10</xdr:col>
      <xdr:colOff>438150</xdr:colOff>
      <xdr:row>18</xdr:row>
      <xdr:rowOff>209550</xdr:rowOff>
    </xdr:from>
    <xdr:to>
      <xdr:col>15</xdr:col>
      <xdr:colOff>228600</xdr:colOff>
      <xdr:row>22</xdr:row>
      <xdr:rowOff>76200</xdr:rowOff>
    </xdr:to>
    <xdr:grpSp>
      <xdr:nvGrpSpPr>
        <xdr:cNvPr id="3" name="グループ化 17"/>
        <xdr:cNvGrpSpPr>
          <a:grpSpLocks/>
        </xdr:cNvGrpSpPr>
      </xdr:nvGrpSpPr>
      <xdr:grpSpPr>
        <a:xfrm>
          <a:off x="5867400" y="7143750"/>
          <a:ext cx="2695575" cy="1162050"/>
          <a:chOff x="6157655" y="4265590"/>
          <a:chExt cx="2107638" cy="1186777"/>
        </a:xfrm>
        <a:solidFill>
          <a:srgbClr val="FFFFFF"/>
        </a:solidFill>
      </xdr:grpSpPr>
      <xdr:sp>
        <xdr:nvSpPr>
          <xdr:cNvPr id="4" name="テキスト ボックス 2"/>
          <xdr:cNvSpPr txBox="1">
            <a:spLocks noChangeArrowheads="1"/>
          </xdr:cNvSpPr>
        </xdr:nvSpPr>
        <xdr:spPr>
          <a:xfrm rot="20673403">
            <a:off x="6462736" y="4537955"/>
            <a:ext cx="1802030" cy="603179"/>
          </a:xfrm>
          <a:prstGeom prst="rect">
            <a:avLst/>
          </a:prstGeom>
          <a:noFill/>
          <a:ln w="25400" cmpd="sng">
            <a:noFill/>
          </a:ln>
        </xdr:spPr>
        <xdr:txBody>
          <a:bodyPr vertOverflow="clip" wrap="square"/>
          <a:p>
            <a:pPr algn="l">
              <a:defRPr/>
            </a:pPr>
            <a:r>
              <a:rPr lang="en-US" cap="none" sz="1200" b="0" i="0" u="none" baseline="0">
                <a:solidFill>
                  <a:srgbClr val="333399"/>
                </a:solidFill>
                <a:latin typeface="HGPｺﾞｼｯｸE"/>
                <a:ea typeface="HGPｺﾞｼｯｸE"/>
                <a:cs typeface="HGPｺﾞｼｯｸE"/>
              </a:rPr>
              <a:t>みんなでサッカーを</a:t>
            </a:r>
            <a:r>
              <a:rPr lang="en-US" cap="none" sz="1200" b="0" i="0" u="none" baseline="0">
                <a:solidFill>
                  <a:srgbClr val="333399"/>
                </a:solidFill>
                <a:latin typeface="HGPｺﾞｼｯｸE"/>
                <a:ea typeface="HGPｺﾞｼｯｸE"/>
                <a:cs typeface="HGPｺﾞｼｯｸE"/>
              </a:rPr>
              <a:t>
</a:t>
            </a:r>
            <a:r>
              <a:rPr lang="en-US" cap="none" sz="1200" b="0" i="0" u="none" baseline="0">
                <a:solidFill>
                  <a:srgbClr val="333399"/>
                </a:solidFill>
                <a:latin typeface="HGPｺﾞｼｯｸE"/>
                <a:ea typeface="HGPｺﾞｼｯｸE"/>
                <a:cs typeface="HGPｺﾞｼｯｸE"/>
              </a:rPr>
              <a:t>　　楽しもう！</a:t>
            </a:r>
          </a:p>
        </xdr:txBody>
      </xdr:sp>
      <xdr:sp>
        <xdr:nvSpPr>
          <xdr:cNvPr id="5" name="雲形吹き出し 18"/>
          <xdr:cNvSpPr>
            <a:spLocks/>
          </xdr:cNvSpPr>
        </xdr:nvSpPr>
        <xdr:spPr>
          <a:xfrm rot="21326909">
            <a:off x="6157655" y="4265590"/>
            <a:ext cx="1928489" cy="1186777"/>
          </a:xfrm>
          <a:prstGeom prst="cloudCallout">
            <a:avLst>
              <a:gd name="adj1" fmla="val -4384"/>
              <a:gd name="adj2" fmla="val 89634"/>
            </a:avLst>
          </a:prstGeom>
          <a:noFill/>
          <a:ln w="25400" cmpd="sng">
            <a:solidFill>
              <a:srgbClr val="4BACC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228600</xdr:colOff>
      <xdr:row>0</xdr:row>
      <xdr:rowOff>971550</xdr:rowOff>
    </xdr:from>
    <xdr:to>
      <xdr:col>11</xdr:col>
      <xdr:colOff>561975</xdr:colOff>
      <xdr:row>1</xdr:row>
      <xdr:rowOff>123825</xdr:rowOff>
    </xdr:to>
    <xdr:sp>
      <xdr:nvSpPr>
        <xdr:cNvPr id="6" name="テキスト ボックス 4"/>
        <xdr:cNvSpPr txBox="1">
          <a:spLocks noChangeArrowheads="1"/>
        </xdr:cNvSpPr>
      </xdr:nvSpPr>
      <xdr:spPr>
        <a:xfrm>
          <a:off x="2171700" y="971550"/>
          <a:ext cx="4400550" cy="55245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8000"/>
              </a:solidFill>
              <a:latin typeface="HG創英角ｺﾞｼｯｸUB"/>
              <a:ea typeface="HG創英角ｺﾞｼｯｸUB"/>
              <a:cs typeface="HG創英角ｺﾞｼｯｸUB"/>
            </a:rPr>
            <a:t>2021</a:t>
          </a:r>
          <a:r>
            <a:rPr lang="en-US" cap="none" sz="2400" b="0" i="0" u="none" baseline="0">
              <a:solidFill>
                <a:srgbClr val="008000"/>
              </a:solidFill>
              <a:latin typeface="HG創英角ｺﾞｼｯｸUB"/>
              <a:ea typeface="HG創英角ｺﾞｼｯｸUB"/>
              <a:cs typeface="HG創英角ｺﾞｼｯｸUB"/>
            </a:rPr>
            <a:t>滋賀</a:t>
          </a:r>
          <a:r>
            <a:rPr lang="en-US" cap="none" sz="2400" b="0" i="0" u="none" baseline="0">
              <a:solidFill>
                <a:srgbClr val="008000"/>
              </a:solidFill>
              <a:latin typeface="HG創英角ｺﾞｼｯｸUB"/>
              <a:ea typeface="HG創英角ｺﾞｼｯｸUB"/>
              <a:cs typeface="HG創英角ｺﾞｼｯｸUB"/>
            </a:rPr>
            <a:t>in</a:t>
          </a:r>
          <a:r>
            <a:rPr lang="en-US" cap="none" sz="2400" b="0" i="0" u="none" baseline="0">
              <a:solidFill>
                <a:srgbClr val="008000"/>
              </a:solidFill>
              <a:latin typeface="HG創英角ｺﾞｼｯｸUB"/>
              <a:ea typeface="HG創英角ｺﾞｼｯｸUB"/>
              <a:cs typeface="HG創英角ｺﾞｼｯｸUB"/>
            </a:rPr>
            <a:t>ビッグレイク</a:t>
          </a:r>
        </a:p>
      </xdr:txBody>
    </xdr:sp>
    <xdr:clientData/>
  </xdr:twoCellAnchor>
  <xdr:twoCellAnchor>
    <xdr:from>
      <xdr:col>10</xdr:col>
      <xdr:colOff>533400</xdr:colOff>
      <xdr:row>1</xdr:row>
      <xdr:rowOff>28575</xdr:rowOff>
    </xdr:from>
    <xdr:to>
      <xdr:col>14</xdr:col>
      <xdr:colOff>295275</xdr:colOff>
      <xdr:row>4</xdr:row>
      <xdr:rowOff>295275</xdr:rowOff>
    </xdr:to>
    <xdr:grpSp>
      <xdr:nvGrpSpPr>
        <xdr:cNvPr id="7" name="グループ化 1"/>
        <xdr:cNvGrpSpPr>
          <a:grpSpLocks/>
        </xdr:cNvGrpSpPr>
      </xdr:nvGrpSpPr>
      <xdr:grpSpPr>
        <a:xfrm>
          <a:off x="5962650" y="1428750"/>
          <a:ext cx="2085975" cy="1323975"/>
          <a:chOff x="6088071" y="68696"/>
          <a:chExt cx="2029406" cy="1188911"/>
        </a:xfrm>
        <a:solidFill>
          <a:srgbClr val="FFFFFF"/>
        </a:solidFill>
      </xdr:grpSpPr>
      <xdr:sp>
        <xdr:nvSpPr>
          <xdr:cNvPr id="8" name="テキスト ボックス 6"/>
          <xdr:cNvSpPr txBox="1">
            <a:spLocks noChangeArrowheads="1"/>
          </xdr:cNvSpPr>
        </xdr:nvSpPr>
        <xdr:spPr>
          <a:xfrm>
            <a:off x="6245350" y="428044"/>
            <a:ext cx="1871620" cy="556113"/>
          </a:xfrm>
          <a:prstGeom prst="rect">
            <a:avLst/>
          </a:prstGeom>
          <a:noFill/>
          <a:ln w="9525" cmpd="sng">
            <a:noFill/>
          </a:ln>
        </xdr:spPr>
        <xdr:txBody>
          <a:bodyPr vertOverflow="clip" wrap="square"/>
          <a:p>
            <a:pPr algn="l">
              <a:defRPr/>
            </a:pPr>
            <a:r>
              <a:rPr lang="en-US" cap="none" sz="1200" b="0" i="0" u="none" baseline="0">
                <a:solidFill>
                  <a:srgbClr val="800080"/>
                </a:solidFill>
                <a:latin typeface="HG創英角ｺﾞｼｯｸUB"/>
                <a:ea typeface="HG創英角ｺﾞｼｯｸUB"/>
                <a:cs typeface="HG創英角ｺﾞｼｯｸUB"/>
              </a:rPr>
              <a:t>サッカー未経験の方も</a:t>
            </a:r>
            <a:r>
              <a:rPr lang="en-US" cap="none" sz="1200" b="0" i="0" u="none" baseline="0">
                <a:solidFill>
                  <a:srgbClr val="800080"/>
                </a:solidFill>
                <a:latin typeface="HG創英角ｺﾞｼｯｸUB"/>
                <a:ea typeface="HG創英角ｺﾞｼｯｸUB"/>
                <a:cs typeface="HG創英角ｺﾞｼｯｸUB"/>
              </a:rPr>
              <a:t>
</a:t>
            </a:r>
            <a:r>
              <a:rPr lang="en-US" cap="none" sz="1200" b="0" i="0" u="none" baseline="0">
                <a:solidFill>
                  <a:srgbClr val="800080"/>
                </a:solidFill>
                <a:latin typeface="HG創英角ｺﾞｼｯｸUB"/>
                <a:ea typeface="HG創英角ｺﾞｼｯｸUB"/>
                <a:cs typeface="HG創英角ｺﾞｼｯｸUB"/>
              </a:rPr>
              <a:t>　　　大募集！！</a:t>
            </a:r>
          </a:p>
        </xdr:txBody>
      </xdr:sp>
      <xdr:sp>
        <xdr:nvSpPr>
          <xdr:cNvPr id="9" name="雲形吹き出し 2"/>
          <xdr:cNvSpPr>
            <a:spLocks/>
          </xdr:cNvSpPr>
        </xdr:nvSpPr>
        <xdr:spPr>
          <a:xfrm rot="21326909">
            <a:off x="6088071" y="68696"/>
            <a:ext cx="2020274" cy="1188911"/>
          </a:xfrm>
          <a:prstGeom prst="cloudCallout">
            <a:avLst>
              <a:gd name="adj1" fmla="val 41606"/>
              <a:gd name="adj2" fmla="val 9111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1</xdr:col>
      <xdr:colOff>28575</xdr:colOff>
      <xdr:row>10</xdr:row>
      <xdr:rowOff>0</xdr:rowOff>
    </xdr:from>
    <xdr:to>
      <xdr:col>1</xdr:col>
      <xdr:colOff>209550</xdr:colOff>
      <xdr:row>10</xdr:row>
      <xdr:rowOff>219075</xdr:rowOff>
    </xdr:to>
    <xdr:pic>
      <xdr:nvPicPr>
        <xdr:cNvPr id="10" name="図 5"/>
        <xdr:cNvPicPr preferRelativeResize="1">
          <a:picLocks noChangeAspect="1"/>
        </xdr:cNvPicPr>
      </xdr:nvPicPr>
      <xdr:blipFill>
        <a:blip r:embed="rId3"/>
        <a:stretch>
          <a:fillRect/>
        </a:stretch>
      </xdr:blipFill>
      <xdr:spPr>
        <a:xfrm>
          <a:off x="228600" y="4400550"/>
          <a:ext cx="180975" cy="219075"/>
        </a:xfrm>
        <a:prstGeom prst="rect">
          <a:avLst/>
        </a:prstGeom>
        <a:noFill/>
        <a:ln w="9525" cmpd="sng">
          <a:noFill/>
        </a:ln>
      </xdr:spPr>
    </xdr:pic>
    <xdr:clientData/>
  </xdr:twoCellAnchor>
  <xdr:twoCellAnchor editAs="oneCell">
    <xdr:from>
      <xdr:col>1</xdr:col>
      <xdr:colOff>9525</xdr:colOff>
      <xdr:row>4</xdr:row>
      <xdr:rowOff>28575</xdr:rowOff>
    </xdr:from>
    <xdr:to>
      <xdr:col>1</xdr:col>
      <xdr:colOff>219075</xdr:colOff>
      <xdr:row>4</xdr:row>
      <xdr:rowOff>247650</xdr:rowOff>
    </xdr:to>
    <xdr:pic>
      <xdr:nvPicPr>
        <xdr:cNvPr id="11" name="図 6"/>
        <xdr:cNvPicPr preferRelativeResize="1">
          <a:picLocks noChangeAspect="1"/>
        </xdr:cNvPicPr>
      </xdr:nvPicPr>
      <xdr:blipFill>
        <a:blip r:embed="rId4"/>
        <a:stretch>
          <a:fillRect/>
        </a:stretch>
      </xdr:blipFill>
      <xdr:spPr>
        <a:xfrm>
          <a:off x="209550" y="2486025"/>
          <a:ext cx="209550" cy="219075"/>
        </a:xfrm>
        <a:prstGeom prst="rect">
          <a:avLst/>
        </a:prstGeom>
        <a:noFill/>
        <a:ln w="9525" cmpd="sng">
          <a:noFill/>
        </a:ln>
      </xdr:spPr>
    </xdr:pic>
    <xdr:clientData/>
  </xdr:twoCellAnchor>
  <xdr:twoCellAnchor editAs="oneCell">
    <xdr:from>
      <xdr:col>1</xdr:col>
      <xdr:colOff>28575</xdr:colOff>
      <xdr:row>7</xdr:row>
      <xdr:rowOff>38100</xdr:rowOff>
    </xdr:from>
    <xdr:to>
      <xdr:col>1</xdr:col>
      <xdr:colOff>219075</xdr:colOff>
      <xdr:row>7</xdr:row>
      <xdr:rowOff>219075</xdr:rowOff>
    </xdr:to>
    <xdr:pic>
      <xdr:nvPicPr>
        <xdr:cNvPr id="12" name="図 7"/>
        <xdr:cNvPicPr preferRelativeResize="1">
          <a:picLocks noChangeAspect="1"/>
        </xdr:cNvPicPr>
      </xdr:nvPicPr>
      <xdr:blipFill>
        <a:blip r:embed="rId5"/>
        <a:stretch>
          <a:fillRect/>
        </a:stretch>
      </xdr:blipFill>
      <xdr:spPr>
        <a:xfrm>
          <a:off x="228600" y="3467100"/>
          <a:ext cx="190500" cy="180975"/>
        </a:xfrm>
        <a:prstGeom prst="rect">
          <a:avLst/>
        </a:prstGeom>
        <a:noFill/>
        <a:ln w="9525" cmpd="sng">
          <a:noFill/>
        </a:ln>
      </xdr:spPr>
    </xdr:pic>
    <xdr:clientData/>
  </xdr:twoCellAnchor>
  <xdr:twoCellAnchor editAs="oneCell">
    <xdr:from>
      <xdr:col>1</xdr:col>
      <xdr:colOff>19050</xdr:colOff>
      <xdr:row>6</xdr:row>
      <xdr:rowOff>9525</xdr:rowOff>
    </xdr:from>
    <xdr:to>
      <xdr:col>1</xdr:col>
      <xdr:colOff>219075</xdr:colOff>
      <xdr:row>6</xdr:row>
      <xdr:rowOff>219075</xdr:rowOff>
    </xdr:to>
    <xdr:pic>
      <xdr:nvPicPr>
        <xdr:cNvPr id="13" name="図 8"/>
        <xdr:cNvPicPr preferRelativeResize="1">
          <a:picLocks noChangeAspect="1"/>
        </xdr:cNvPicPr>
      </xdr:nvPicPr>
      <xdr:blipFill>
        <a:blip r:embed="rId6"/>
        <a:stretch>
          <a:fillRect/>
        </a:stretch>
      </xdr:blipFill>
      <xdr:spPr>
        <a:xfrm>
          <a:off x="219075" y="3114675"/>
          <a:ext cx="200025" cy="209550"/>
        </a:xfrm>
        <a:prstGeom prst="rect">
          <a:avLst/>
        </a:prstGeom>
        <a:noFill/>
        <a:ln w="9525" cmpd="sng">
          <a:noFill/>
        </a:ln>
      </xdr:spPr>
    </xdr:pic>
    <xdr:clientData/>
  </xdr:twoCellAnchor>
  <xdr:twoCellAnchor editAs="oneCell">
    <xdr:from>
      <xdr:col>1</xdr:col>
      <xdr:colOff>38100</xdr:colOff>
      <xdr:row>10</xdr:row>
      <xdr:rowOff>28575</xdr:rowOff>
    </xdr:from>
    <xdr:to>
      <xdr:col>1</xdr:col>
      <xdr:colOff>228600</xdr:colOff>
      <xdr:row>10</xdr:row>
      <xdr:rowOff>228600</xdr:rowOff>
    </xdr:to>
    <xdr:pic>
      <xdr:nvPicPr>
        <xdr:cNvPr id="14" name="図 9"/>
        <xdr:cNvPicPr preferRelativeResize="1">
          <a:picLocks noChangeAspect="1"/>
        </xdr:cNvPicPr>
      </xdr:nvPicPr>
      <xdr:blipFill>
        <a:blip r:embed="rId7"/>
        <a:stretch>
          <a:fillRect/>
        </a:stretch>
      </xdr:blipFill>
      <xdr:spPr>
        <a:xfrm>
          <a:off x="238125" y="4429125"/>
          <a:ext cx="190500" cy="200025"/>
        </a:xfrm>
        <a:prstGeom prst="rect">
          <a:avLst/>
        </a:prstGeom>
        <a:noFill/>
        <a:ln w="9525" cmpd="sng">
          <a:noFill/>
        </a:ln>
      </xdr:spPr>
    </xdr:pic>
    <xdr:clientData/>
  </xdr:twoCellAnchor>
  <xdr:twoCellAnchor editAs="oneCell">
    <xdr:from>
      <xdr:col>1</xdr:col>
      <xdr:colOff>19050</xdr:colOff>
      <xdr:row>2</xdr:row>
      <xdr:rowOff>28575</xdr:rowOff>
    </xdr:from>
    <xdr:to>
      <xdr:col>1</xdr:col>
      <xdr:colOff>219075</xdr:colOff>
      <xdr:row>2</xdr:row>
      <xdr:rowOff>238125</xdr:rowOff>
    </xdr:to>
    <xdr:pic>
      <xdr:nvPicPr>
        <xdr:cNvPr id="15" name="図 10"/>
        <xdr:cNvPicPr preferRelativeResize="1">
          <a:picLocks noChangeAspect="1"/>
        </xdr:cNvPicPr>
      </xdr:nvPicPr>
      <xdr:blipFill>
        <a:blip r:embed="rId8"/>
        <a:stretch>
          <a:fillRect/>
        </a:stretch>
      </xdr:blipFill>
      <xdr:spPr>
        <a:xfrm>
          <a:off x="219075" y="1838325"/>
          <a:ext cx="200025" cy="209550"/>
        </a:xfrm>
        <a:prstGeom prst="rect">
          <a:avLst/>
        </a:prstGeom>
        <a:noFill/>
        <a:ln w="9525" cmpd="sng">
          <a:noFill/>
        </a:ln>
      </xdr:spPr>
    </xdr:pic>
    <xdr:clientData/>
  </xdr:twoCellAnchor>
  <xdr:twoCellAnchor editAs="oneCell">
    <xdr:from>
      <xdr:col>1</xdr:col>
      <xdr:colOff>28575</xdr:colOff>
      <xdr:row>17</xdr:row>
      <xdr:rowOff>38100</xdr:rowOff>
    </xdr:from>
    <xdr:to>
      <xdr:col>1</xdr:col>
      <xdr:colOff>219075</xdr:colOff>
      <xdr:row>17</xdr:row>
      <xdr:rowOff>228600</xdr:rowOff>
    </xdr:to>
    <xdr:pic>
      <xdr:nvPicPr>
        <xdr:cNvPr id="16" name="図 11"/>
        <xdr:cNvPicPr preferRelativeResize="1">
          <a:picLocks noChangeAspect="1"/>
        </xdr:cNvPicPr>
      </xdr:nvPicPr>
      <xdr:blipFill>
        <a:blip r:embed="rId9"/>
        <a:stretch>
          <a:fillRect/>
        </a:stretch>
      </xdr:blipFill>
      <xdr:spPr>
        <a:xfrm>
          <a:off x="228600" y="6648450"/>
          <a:ext cx="190500" cy="190500"/>
        </a:xfrm>
        <a:prstGeom prst="rect">
          <a:avLst/>
        </a:prstGeom>
        <a:noFill/>
        <a:ln w="9525" cmpd="sng">
          <a:noFill/>
        </a:ln>
      </xdr:spPr>
    </xdr:pic>
    <xdr:clientData/>
  </xdr:twoCellAnchor>
  <xdr:twoCellAnchor editAs="oneCell">
    <xdr:from>
      <xdr:col>1</xdr:col>
      <xdr:colOff>47625</xdr:colOff>
      <xdr:row>21</xdr:row>
      <xdr:rowOff>38100</xdr:rowOff>
    </xdr:from>
    <xdr:to>
      <xdr:col>1</xdr:col>
      <xdr:colOff>238125</xdr:colOff>
      <xdr:row>21</xdr:row>
      <xdr:rowOff>219075</xdr:rowOff>
    </xdr:to>
    <xdr:pic>
      <xdr:nvPicPr>
        <xdr:cNvPr id="17" name="図 12"/>
        <xdr:cNvPicPr preferRelativeResize="1">
          <a:picLocks noChangeAspect="1"/>
        </xdr:cNvPicPr>
      </xdr:nvPicPr>
      <xdr:blipFill>
        <a:blip r:embed="rId5"/>
        <a:stretch>
          <a:fillRect/>
        </a:stretch>
      </xdr:blipFill>
      <xdr:spPr>
        <a:xfrm>
          <a:off x="247650" y="7943850"/>
          <a:ext cx="190500" cy="180975"/>
        </a:xfrm>
        <a:prstGeom prst="rect">
          <a:avLst/>
        </a:prstGeom>
        <a:noFill/>
        <a:ln w="9525" cmpd="sng">
          <a:noFill/>
        </a:ln>
      </xdr:spPr>
    </xdr:pic>
    <xdr:clientData/>
  </xdr:twoCellAnchor>
  <xdr:twoCellAnchor editAs="oneCell">
    <xdr:from>
      <xdr:col>1</xdr:col>
      <xdr:colOff>28575</xdr:colOff>
      <xdr:row>18</xdr:row>
      <xdr:rowOff>19050</xdr:rowOff>
    </xdr:from>
    <xdr:to>
      <xdr:col>1</xdr:col>
      <xdr:colOff>219075</xdr:colOff>
      <xdr:row>18</xdr:row>
      <xdr:rowOff>209550</xdr:rowOff>
    </xdr:to>
    <xdr:pic>
      <xdr:nvPicPr>
        <xdr:cNvPr id="18" name="図 20"/>
        <xdr:cNvPicPr preferRelativeResize="1">
          <a:picLocks noChangeAspect="1"/>
        </xdr:cNvPicPr>
      </xdr:nvPicPr>
      <xdr:blipFill>
        <a:blip r:embed="rId10"/>
        <a:stretch>
          <a:fillRect/>
        </a:stretch>
      </xdr:blipFill>
      <xdr:spPr>
        <a:xfrm>
          <a:off x="228600" y="6953250"/>
          <a:ext cx="190500" cy="190500"/>
        </a:xfrm>
        <a:prstGeom prst="rect">
          <a:avLst/>
        </a:prstGeom>
        <a:noFill/>
        <a:ln w="9525" cmpd="sng">
          <a:noFill/>
        </a:ln>
      </xdr:spPr>
    </xdr:pic>
    <xdr:clientData/>
  </xdr:twoCellAnchor>
  <xdr:twoCellAnchor editAs="oneCell">
    <xdr:from>
      <xdr:col>1</xdr:col>
      <xdr:colOff>47625</xdr:colOff>
      <xdr:row>35</xdr:row>
      <xdr:rowOff>9525</xdr:rowOff>
    </xdr:from>
    <xdr:to>
      <xdr:col>1</xdr:col>
      <xdr:colOff>247650</xdr:colOff>
      <xdr:row>35</xdr:row>
      <xdr:rowOff>209550</xdr:rowOff>
    </xdr:to>
    <xdr:pic>
      <xdr:nvPicPr>
        <xdr:cNvPr id="19" name="図 22"/>
        <xdr:cNvPicPr preferRelativeResize="1">
          <a:picLocks noChangeAspect="1"/>
        </xdr:cNvPicPr>
      </xdr:nvPicPr>
      <xdr:blipFill>
        <a:blip r:embed="rId6"/>
        <a:stretch>
          <a:fillRect/>
        </a:stretch>
      </xdr:blipFill>
      <xdr:spPr>
        <a:xfrm>
          <a:off x="247650" y="12020550"/>
          <a:ext cx="200025" cy="200025"/>
        </a:xfrm>
        <a:prstGeom prst="rect">
          <a:avLst/>
        </a:prstGeom>
        <a:noFill/>
        <a:ln w="9525" cmpd="sng">
          <a:noFill/>
        </a:ln>
      </xdr:spPr>
    </xdr:pic>
    <xdr:clientData/>
  </xdr:twoCellAnchor>
  <xdr:twoCellAnchor editAs="oneCell">
    <xdr:from>
      <xdr:col>1</xdr:col>
      <xdr:colOff>47625</xdr:colOff>
      <xdr:row>31</xdr:row>
      <xdr:rowOff>28575</xdr:rowOff>
    </xdr:from>
    <xdr:to>
      <xdr:col>1</xdr:col>
      <xdr:colOff>247650</xdr:colOff>
      <xdr:row>31</xdr:row>
      <xdr:rowOff>247650</xdr:rowOff>
    </xdr:to>
    <xdr:pic>
      <xdr:nvPicPr>
        <xdr:cNvPr id="20" name="図 23"/>
        <xdr:cNvPicPr preferRelativeResize="1">
          <a:picLocks noChangeAspect="1"/>
        </xdr:cNvPicPr>
      </xdr:nvPicPr>
      <xdr:blipFill>
        <a:blip r:embed="rId8"/>
        <a:stretch>
          <a:fillRect/>
        </a:stretch>
      </xdr:blipFill>
      <xdr:spPr>
        <a:xfrm>
          <a:off x="247650" y="10744200"/>
          <a:ext cx="200025" cy="219075"/>
        </a:xfrm>
        <a:prstGeom prst="rect">
          <a:avLst/>
        </a:prstGeom>
        <a:noFill/>
        <a:ln w="9525" cmpd="sng">
          <a:noFill/>
        </a:ln>
      </xdr:spPr>
    </xdr:pic>
    <xdr:clientData/>
  </xdr:twoCellAnchor>
  <xdr:twoCellAnchor editAs="oneCell">
    <xdr:from>
      <xdr:col>1</xdr:col>
      <xdr:colOff>409575</xdr:colOff>
      <xdr:row>0</xdr:row>
      <xdr:rowOff>180975</xdr:rowOff>
    </xdr:from>
    <xdr:to>
      <xdr:col>13</xdr:col>
      <xdr:colOff>171450</xdr:colOff>
      <xdr:row>0</xdr:row>
      <xdr:rowOff>1104900</xdr:rowOff>
    </xdr:to>
    <xdr:pic>
      <xdr:nvPicPr>
        <xdr:cNvPr id="21" name="図 7"/>
        <xdr:cNvPicPr preferRelativeResize="1">
          <a:picLocks noChangeAspect="1"/>
        </xdr:cNvPicPr>
      </xdr:nvPicPr>
      <xdr:blipFill>
        <a:blip r:embed="rId11"/>
        <a:stretch>
          <a:fillRect/>
        </a:stretch>
      </xdr:blipFill>
      <xdr:spPr>
        <a:xfrm>
          <a:off x="609600" y="180975"/>
          <a:ext cx="6734175" cy="923925"/>
        </a:xfrm>
        <a:prstGeom prst="rect">
          <a:avLst/>
        </a:prstGeom>
        <a:noFill/>
        <a:ln w="9525" cmpd="sng">
          <a:noFill/>
        </a:ln>
      </xdr:spPr>
    </xdr:pic>
    <xdr:clientData/>
  </xdr:twoCellAnchor>
  <xdr:twoCellAnchor editAs="oneCell">
    <xdr:from>
      <xdr:col>1</xdr:col>
      <xdr:colOff>38100</xdr:colOff>
      <xdr:row>16</xdr:row>
      <xdr:rowOff>28575</xdr:rowOff>
    </xdr:from>
    <xdr:to>
      <xdr:col>1</xdr:col>
      <xdr:colOff>228600</xdr:colOff>
      <xdr:row>16</xdr:row>
      <xdr:rowOff>228600</xdr:rowOff>
    </xdr:to>
    <xdr:pic>
      <xdr:nvPicPr>
        <xdr:cNvPr id="22" name="図 9"/>
        <xdr:cNvPicPr preferRelativeResize="1">
          <a:picLocks noChangeAspect="1"/>
        </xdr:cNvPicPr>
      </xdr:nvPicPr>
      <xdr:blipFill>
        <a:blip r:embed="rId7"/>
        <a:stretch>
          <a:fillRect/>
        </a:stretch>
      </xdr:blipFill>
      <xdr:spPr>
        <a:xfrm>
          <a:off x="238125" y="6372225"/>
          <a:ext cx="190500" cy="200025"/>
        </a:xfrm>
        <a:prstGeom prst="rect">
          <a:avLst/>
        </a:prstGeom>
        <a:noFill/>
        <a:ln w="9525" cmpd="sng">
          <a:noFill/>
        </a:ln>
      </xdr:spPr>
    </xdr:pic>
    <xdr:clientData/>
  </xdr:twoCellAnchor>
  <xdr:twoCellAnchor editAs="oneCell">
    <xdr:from>
      <xdr:col>1</xdr:col>
      <xdr:colOff>19050</xdr:colOff>
      <xdr:row>10</xdr:row>
      <xdr:rowOff>0</xdr:rowOff>
    </xdr:from>
    <xdr:to>
      <xdr:col>1</xdr:col>
      <xdr:colOff>209550</xdr:colOff>
      <xdr:row>10</xdr:row>
      <xdr:rowOff>190500</xdr:rowOff>
    </xdr:to>
    <xdr:pic>
      <xdr:nvPicPr>
        <xdr:cNvPr id="23" name="図 20"/>
        <xdr:cNvPicPr preferRelativeResize="1">
          <a:picLocks noChangeAspect="1"/>
        </xdr:cNvPicPr>
      </xdr:nvPicPr>
      <xdr:blipFill>
        <a:blip r:embed="rId10"/>
        <a:stretch>
          <a:fillRect/>
        </a:stretch>
      </xdr:blipFill>
      <xdr:spPr>
        <a:xfrm>
          <a:off x="219075" y="4400550"/>
          <a:ext cx="190500" cy="190500"/>
        </a:xfrm>
        <a:prstGeom prst="rect">
          <a:avLst/>
        </a:prstGeom>
        <a:noFill/>
        <a:ln w="9525" cmpd="sng">
          <a:noFill/>
        </a:ln>
      </xdr:spPr>
    </xdr:pic>
    <xdr:clientData/>
  </xdr:twoCellAnchor>
  <xdr:twoCellAnchor editAs="oneCell">
    <xdr:from>
      <xdr:col>1</xdr:col>
      <xdr:colOff>28575</xdr:colOff>
      <xdr:row>22</xdr:row>
      <xdr:rowOff>19050</xdr:rowOff>
    </xdr:from>
    <xdr:to>
      <xdr:col>1</xdr:col>
      <xdr:colOff>219075</xdr:colOff>
      <xdr:row>22</xdr:row>
      <xdr:rowOff>209550</xdr:rowOff>
    </xdr:to>
    <xdr:pic>
      <xdr:nvPicPr>
        <xdr:cNvPr id="24" name="図 20"/>
        <xdr:cNvPicPr preferRelativeResize="1">
          <a:picLocks noChangeAspect="1"/>
        </xdr:cNvPicPr>
      </xdr:nvPicPr>
      <xdr:blipFill>
        <a:blip r:embed="rId10"/>
        <a:stretch>
          <a:fillRect/>
        </a:stretch>
      </xdr:blipFill>
      <xdr:spPr>
        <a:xfrm>
          <a:off x="228600" y="8248650"/>
          <a:ext cx="190500" cy="190500"/>
        </a:xfrm>
        <a:prstGeom prst="rect">
          <a:avLst/>
        </a:prstGeom>
        <a:noFill/>
        <a:ln w="9525" cmpd="sng">
          <a:noFill/>
        </a:ln>
      </xdr:spPr>
    </xdr:pic>
    <xdr:clientData/>
  </xdr:twoCellAnchor>
  <xdr:oneCellAnchor>
    <xdr:from>
      <xdr:col>13</xdr:col>
      <xdr:colOff>447675</xdr:colOff>
      <xdr:row>10</xdr:row>
      <xdr:rowOff>314325</xdr:rowOff>
    </xdr:from>
    <xdr:ext cx="180975" cy="266700"/>
    <xdr:sp fLocksText="0">
      <xdr:nvSpPr>
        <xdr:cNvPr id="25" name="テキスト ボックス 23"/>
        <xdr:cNvSpPr txBox="1">
          <a:spLocks noChangeArrowheads="1"/>
        </xdr:cNvSpPr>
      </xdr:nvSpPr>
      <xdr:spPr>
        <a:xfrm>
          <a:off x="7620000" y="47148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114300</xdr:colOff>
      <xdr:row>9</xdr:row>
      <xdr:rowOff>257175</xdr:rowOff>
    </xdr:from>
    <xdr:ext cx="180975" cy="266700"/>
    <xdr:sp fLocksText="0">
      <xdr:nvSpPr>
        <xdr:cNvPr id="26" name="テキスト ボックス 24"/>
        <xdr:cNvSpPr txBox="1">
          <a:spLocks noChangeArrowheads="1"/>
        </xdr:cNvSpPr>
      </xdr:nvSpPr>
      <xdr:spPr>
        <a:xfrm>
          <a:off x="7867650" y="43338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266700</xdr:colOff>
      <xdr:row>9</xdr:row>
      <xdr:rowOff>200025</xdr:rowOff>
    </xdr:from>
    <xdr:ext cx="180975" cy="266700"/>
    <xdr:sp fLocksText="0">
      <xdr:nvSpPr>
        <xdr:cNvPr id="27" name="テキスト ボックス 25"/>
        <xdr:cNvSpPr txBox="1">
          <a:spLocks noChangeArrowheads="1"/>
        </xdr:cNvSpPr>
      </xdr:nvSpPr>
      <xdr:spPr>
        <a:xfrm>
          <a:off x="7439025" y="42767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17</xdr:col>
      <xdr:colOff>28575</xdr:colOff>
      <xdr:row>3</xdr:row>
      <xdr:rowOff>266700</xdr:rowOff>
    </xdr:from>
    <xdr:to>
      <xdr:col>19</xdr:col>
      <xdr:colOff>209550</xdr:colOff>
      <xdr:row>8</xdr:row>
      <xdr:rowOff>47625</xdr:rowOff>
    </xdr:to>
    <xdr:pic>
      <xdr:nvPicPr>
        <xdr:cNvPr id="28" name="図 38" descr="サッカーうさぎのイラスト素材 | 無料イラスト素材｜素材ラボ"/>
        <xdr:cNvPicPr preferRelativeResize="1">
          <a:picLocks noChangeAspect="1"/>
        </xdr:cNvPicPr>
      </xdr:nvPicPr>
      <xdr:blipFill>
        <a:blip r:embed="rId12">
          <a:clrChange>
            <a:clrFrom>
              <a:srgbClr val="FFFFFF"/>
            </a:clrFrom>
            <a:clrTo>
              <a:srgbClr val="FFFFFF">
                <a:alpha val="0"/>
              </a:srgbClr>
            </a:clrTo>
          </a:clrChange>
        </a:blip>
        <a:stretch>
          <a:fillRect/>
        </a:stretch>
      </xdr:blipFill>
      <xdr:spPr>
        <a:xfrm>
          <a:off x="9734550" y="2400300"/>
          <a:ext cx="1552575" cy="1400175"/>
        </a:xfrm>
        <a:prstGeom prst="rect">
          <a:avLst/>
        </a:prstGeom>
        <a:noFill/>
        <a:ln w="9525" cmpd="sng">
          <a:noFill/>
        </a:ln>
      </xdr:spPr>
    </xdr:pic>
    <xdr:clientData/>
  </xdr:twoCellAnchor>
  <xdr:twoCellAnchor editAs="oneCell">
    <xdr:from>
      <xdr:col>14</xdr:col>
      <xdr:colOff>57150</xdr:colOff>
      <xdr:row>0</xdr:row>
      <xdr:rowOff>200025</xdr:rowOff>
    </xdr:from>
    <xdr:to>
      <xdr:col>15</xdr:col>
      <xdr:colOff>504825</xdr:colOff>
      <xdr:row>0</xdr:row>
      <xdr:rowOff>819150</xdr:rowOff>
    </xdr:to>
    <xdr:pic>
      <xdr:nvPicPr>
        <xdr:cNvPr id="29" name="図 42"/>
        <xdr:cNvPicPr preferRelativeResize="1">
          <a:picLocks noChangeAspect="1"/>
        </xdr:cNvPicPr>
      </xdr:nvPicPr>
      <xdr:blipFill>
        <a:blip r:embed="rId13"/>
        <a:stretch>
          <a:fillRect/>
        </a:stretch>
      </xdr:blipFill>
      <xdr:spPr>
        <a:xfrm>
          <a:off x="7810500" y="200025"/>
          <a:ext cx="1028700" cy="619125"/>
        </a:xfrm>
        <a:prstGeom prst="rect">
          <a:avLst/>
        </a:prstGeom>
        <a:noFill/>
        <a:ln w="9525" cmpd="sng">
          <a:noFill/>
        </a:ln>
      </xdr:spPr>
    </xdr:pic>
    <xdr:clientData/>
  </xdr:twoCellAnchor>
  <xdr:twoCellAnchor editAs="oneCell">
    <xdr:from>
      <xdr:col>12</xdr:col>
      <xdr:colOff>561975</xdr:colOff>
      <xdr:row>6</xdr:row>
      <xdr:rowOff>85725</xdr:rowOff>
    </xdr:from>
    <xdr:to>
      <xdr:col>15</xdr:col>
      <xdr:colOff>514350</xdr:colOff>
      <xdr:row>10</xdr:row>
      <xdr:rowOff>9525</xdr:rowOff>
    </xdr:to>
    <xdr:pic>
      <xdr:nvPicPr>
        <xdr:cNvPr id="30" name="図 5"/>
        <xdr:cNvPicPr preferRelativeResize="1">
          <a:picLocks noChangeAspect="1"/>
        </xdr:cNvPicPr>
      </xdr:nvPicPr>
      <xdr:blipFill>
        <a:blip r:embed="rId14"/>
        <a:stretch>
          <a:fillRect/>
        </a:stretch>
      </xdr:blipFill>
      <xdr:spPr>
        <a:xfrm>
          <a:off x="7153275" y="3190875"/>
          <a:ext cx="1695450" cy="1219200"/>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438150</xdr:colOff>
      <xdr:row>16</xdr:row>
      <xdr:rowOff>0</xdr:rowOff>
    </xdr:from>
    <xdr:to>
      <xdr:col>53</xdr:col>
      <xdr:colOff>476250</xdr:colOff>
      <xdr:row>20</xdr:row>
      <xdr:rowOff>266700</xdr:rowOff>
    </xdr:to>
    <xdr:sp>
      <xdr:nvSpPr>
        <xdr:cNvPr id="1" name="テキスト ボックス 1"/>
        <xdr:cNvSpPr txBox="1">
          <a:spLocks noChangeArrowheads="1"/>
        </xdr:cNvSpPr>
      </xdr:nvSpPr>
      <xdr:spPr>
        <a:xfrm>
          <a:off x="15059025" y="4486275"/>
          <a:ext cx="8267700" cy="1695450"/>
        </a:xfrm>
        <a:prstGeom prst="rect">
          <a:avLst/>
        </a:prstGeom>
        <a:noFill/>
        <a:ln w="9525" cmpd="sng">
          <a:noFill/>
        </a:ln>
      </xdr:spPr>
      <xdr:txBody>
        <a:bodyPr vertOverflow="clip" wrap="square" anchor="ctr"/>
        <a:p>
          <a:pPr algn="ctr">
            <a:defRPr/>
          </a:pPr>
          <a:r>
            <a:rPr lang="en-US" cap="none" sz="2800" b="0" i="0" u="none" baseline="0">
              <a:solidFill>
                <a:srgbClr val="FFFFFF"/>
              </a:solidFill>
            </a:rPr>
            <a:t>　</a:t>
          </a:r>
        </a:p>
      </xdr:txBody>
    </xdr:sp>
    <xdr:clientData/>
  </xdr:twoCellAnchor>
  <xdr:twoCellAnchor>
    <xdr:from>
      <xdr:col>33</xdr:col>
      <xdr:colOff>142875</xdr:colOff>
      <xdr:row>2</xdr:row>
      <xdr:rowOff>47625</xdr:rowOff>
    </xdr:from>
    <xdr:to>
      <xdr:col>37</xdr:col>
      <xdr:colOff>219075</xdr:colOff>
      <xdr:row>23</xdr:row>
      <xdr:rowOff>257175</xdr:rowOff>
    </xdr:to>
    <xdr:sp>
      <xdr:nvSpPr>
        <xdr:cNvPr id="2" name="テキスト ボックス 2"/>
        <xdr:cNvSpPr txBox="1">
          <a:spLocks noChangeArrowheads="1"/>
        </xdr:cNvSpPr>
      </xdr:nvSpPr>
      <xdr:spPr>
        <a:xfrm>
          <a:off x="11182350" y="542925"/>
          <a:ext cx="1295400" cy="6638925"/>
        </a:xfrm>
        <a:prstGeom prst="rect">
          <a:avLst/>
        </a:prstGeom>
        <a:solidFill>
          <a:srgbClr val="FFFFFF"/>
        </a:solidFill>
        <a:ln w="9525" cmpd="sng">
          <a:solidFill>
            <a:srgbClr val="BCBCBC"/>
          </a:solidFill>
          <a:headEnd type="none"/>
          <a:tailEnd type="none"/>
        </a:ln>
      </xdr:spPr>
      <xdr:txBody>
        <a:bodyPr vertOverflow="clip" wrap="square" anchor="ctr" vert="wordArtVertRtl"/>
        <a:p>
          <a:pPr algn="ctr">
            <a:defRPr/>
          </a:pPr>
          <a:r>
            <a:rPr lang="en-US" cap="none" sz="2800" b="1" i="0" u="none" baseline="0">
              <a:solidFill>
                <a:srgbClr val="FF0000"/>
              </a:solidFill>
              <a:latin typeface="ＭＳ Ｐゴシック"/>
              <a:ea typeface="ＭＳ Ｐゴシック"/>
              <a:cs typeface="ＭＳ Ｐゴシック"/>
            </a:rPr>
            <a:t>締め切りました。</a:t>
          </a:r>
          <a:r>
            <a:rPr lang="en-US" cap="none" sz="2800" b="1" i="0" u="none" baseline="0">
              <a:solidFill>
                <a:srgbClr val="FF0000"/>
              </a:solidFill>
              <a:latin typeface="Calibri"/>
              <a:ea typeface="Calibri"/>
              <a:cs typeface="Calibri"/>
            </a:rPr>
            <a:t>
</a:t>
          </a:r>
          <a:r>
            <a:rPr lang="en-US" cap="none" sz="2800" b="1" i="0" u="none" baseline="0">
              <a:solidFill>
                <a:srgbClr val="FF0000"/>
              </a:solidFill>
              <a:latin typeface="ＭＳ Ｐゴシック"/>
              <a:ea typeface="ＭＳ Ｐゴシック"/>
              <a:cs typeface="ＭＳ Ｐゴシック"/>
            </a:rPr>
            <a:t>御申込有難うございました。</a:t>
          </a:r>
        </a:p>
      </xdr:txBody>
    </xdr:sp>
    <xdr:clientData/>
  </xdr:twoCellAnchor>
  <xdr:twoCellAnchor editAs="oneCell">
    <xdr:from>
      <xdr:col>1</xdr:col>
      <xdr:colOff>114300</xdr:colOff>
      <xdr:row>0</xdr:row>
      <xdr:rowOff>9525</xdr:rowOff>
    </xdr:from>
    <xdr:to>
      <xdr:col>21</xdr:col>
      <xdr:colOff>161925</xdr:colOff>
      <xdr:row>4</xdr:row>
      <xdr:rowOff>28575</xdr:rowOff>
    </xdr:to>
    <xdr:pic>
      <xdr:nvPicPr>
        <xdr:cNvPr id="3" name="図 4"/>
        <xdr:cNvPicPr preferRelativeResize="1">
          <a:picLocks noChangeAspect="1"/>
        </xdr:cNvPicPr>
      </xdr:nvPicPr>
      <xdr:blipFill>
        <a:blip r:embed="rId1"/>
        <a:stretch>
          <a:fillRect/>
        </a:stretch>
      </xdr:blipFill>
      <xdr:spPr>
        <a:xfrm>
          <a:off x="466725" y="9525"/>
          <a:ext cx="6734175" cy="1009650"/>
        </a:xfrm>
        <a:prstGeom prst="rect">
          <a:avLst/>
        </a:prstGeom>
        <a:noFill/>
        <a:ln w="9525" cmpd="sng">
          <a:noFill/>
        </a:ln>
      </xdr:spPr>
    </xdr:pic>
    <xdr:clientData/>
  </xdr:twoCellAnchor>
  <xdr:twoCellAnchor>
    <xdr:from>
      <xdr:col>5</xdr:col>
      <xdr:colOff>133350</xdr:colOff>
      <xdr:row>3</xdr:row>
      <xdr:rowOff>95250</xdr:rowOff>
    </xdr:from>
    <xdr:to>
      <xdr:col>19</xdr:col>
      <xdr:colOff>66675</xdr:colOff>
      <xdr:row>6</xdr:row>
      <xdr:rowOff>0</xdr:rowOff>
    </xdr:to>
    <xdr:sp>
      <xdr:nvSpPr>
        <xdr:cNvPr id="4" name="テキスト ボックス 4"/>
        <xdr:cNvSpPr txBox="1">
          <a:spLocks noChangeArrowheads="1"/>
        </xdr:cNvSpPr>
      </xdr:nvSpPr>
      <xdr:spPr>
        <a:xfrm>
          <a:off x="1838325" y="838200"/>
          <a:ext cx="4600575" cy="64770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8000"/>
              </a:solidFill>
              <a:latin typeface="HG創英角ｺﾞｼｯｸUB"/>
              <a:ea typeface="HG創英角ｺﾞｼｯｸUB"/>
              <a:cs typeface="HG創英角ｺﾞｼｯｸUB"/>
            </a:rPr>
            <a:t>2021</a:t>
          </a:r>
          <a:r>
            <a:rPr lang="en-US" cap="none" sz="2400" b="0" i="0" u="none" baseline="0">
              <a:solidFill>
                <a:srgbClr val="008000"/>
              </a:solidFill>
              <a:latin typeface="HG創英角ｺﾞｼｯｸUB"/>
              <a:ea typeface="HG創英角ｺﾞｼｯｸUB"/>
              <a:cs typeface="HG創英角ｺﾞｼｯｸUB"/>
            </a:rPr>
            <a:t>滋賀</a:t>
          </a:r>
          <a:r>
            <a:rPr lang="en-US" cap="none" sz="2400" b="0" i="0" u="none" baseline="0">
              <a:solidFill>
                <a:srgbClr val="008000"/>
              </a:solidFill>
              <a:latin typeface="HG創英角ｺﾞｼｯｸUB"/>
              <a:ea typeface="HG創英角ｺﾞｼｯｸUB"/>
              <a:cs typeface="HG創英角ｺﾞｼｯｸUB"/>
            </a:rPr>
            <a:t>in</a:t>
          </a:r>
          <a:r>
            <a:rPr lang="en-US" cap="none" sz="2400" b="0" i="0" u="none" baseline="0">
              <a:solidFill>
                <a:srgbClr val="008000"/>
              </a:solidFill>
              <a:latin typeface="HG創英角ｺﾞｼｯｸUB"/>
              <a:ea typeface="HG創英角ｺﾞｼｯｸUB"/>
              <a:cs typeface="HG創英角ｺﾞｼｯｸUB"/>
            </a:rPr>
            <a:t>ビッグレイク</a:t>
          </a:r>
        </a:p>
      </xdr:txBody>
    </xdr:sp>
    <xdr:clientData/>
  </xdr:twoCellAnchor>
  <xdr:twoCellAnchor editAs="oneCell">
    <xdr:from>
      <xdr:col>20</xdr:col>
      <xdr:colOff>247650</xdr:colOff>
      <xdr:row>2</xdr:row>
      <xdr:rowOff>47625</xdr:rowOff>
    </xdr:from>
    <xdr:to>
      <xdr:col>24</xdr:col>
      <xdr:colOff>66675</xdr:colOff>
      <xdr:row>8</xdr:row>
      <xdr:rowOff>85725</xdr:rowOff>
    </xdr:to>
    <xdr:pic>
      <xdr:nvPicPr>
        <xdr:cNvPr id="5" name="図 6" descr="フリーイラスト] サッカー少年 - パブリックドメインQ：著作権フリー ..."/>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953250" y="542925"/>
          <a:ext cx="1171575" cy="1457325"/>
        </a:xfrm>
        <a:prstGeom prst="rect">
          <a:avLst/>
        </a:prstGeom>
        <a:noFill/>
        <a:ln w="9525" cmpd="sng">
          <a:noFill/>
        </a:ln>
      </xdr:spPr>
    </xdr:pic>
    <xdr:clientData/>
  </xdr:twoCellAnchor>
  <xdr:twoCellAnchor editAs="oneCell">
    <xdr:from>
      <xdr:col>18</xdr:col>
      <xdr:colOff>142875</xdr:colOff>
      <xdr:row>3</xdr:row>
      <xdr:rowOff>228600</xdr:rowOff>
    </xdr:from>
    <xdr:to>
      <xdr:col>21</xdr:col>
      <xdr:colOff>28575</xdr:colOff>
      <xdr:row>6</xdr:row>
      <xdr:rowOff>38100</xdr:rowOff>
    </xdr:to>
    <xdr:pic>
      <xdr:nvPicPr>
        <xdr:cNvPr id="6" name="図 7"/>
        <xdr:cNvPicPr preferRelativeResize="1">
          <a:picLocks noChangeAspect="1"/>
        </xdr:cNvPicPr>
      </xdr:nvPicPr>
      <xdr:blipFill>
        <a:blip r:embed="rId3"/>
        <a:stretch>
          <a:fillRect/>
        </a:stretch>
      </xdr:blipFill>
      <xdr:spPr>
        <a:xfrm>
          <a:off x="6181725" y="971550"/>
          <a:ext cx="8858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7</xdr:row>
      <xdr:rowOff>152400</xdr:rowOff>
    </xdr:from>
    <xdr:to>
      <xdr:col>17</xdr:col>
      <xdr:colOff>219075</xdr:colOff>
      <xdr:row>12</xdr:row>
      <xdr:rowOff>219075</xdr:rowOff>
    </xdr:to>
    <xdr:sp>
      <xdr:nvSpPr>
        <xdr:cNvPr id="1" name="テキスト ボックス 2"/>
        <xdr:cNvSpPr txBox="1">
          <a:spLocks noChangeArrowheads="1"/>
        </xdr:cNvSpPr>
      </xdr:nvSpPr>
      <xdr:spPr>
        <a:xfrm>
          <a:off x="2124075" y="2000250"/>
          <a:ext cx="2143125" cy="12096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2800" b="0" i="0" u="none" baseline="0">
              <a:solidFill>
                <a:srgbClr val="000000"/>
              </a:solidFill>
              <a:latin typeface="ＭＳ Ｐゴシック"/>
              <a:ea typeface="ＭＳ Ｐゴシック"/>
              <a:cs typeface="ＭＳ Ｐゴシック"/>
            </a:rPr>
            <a:t>Ａﾋﾟｯﾁ</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３年生</a:t>
          </a:r>
          <a:r>
            <a:rPr lang="en-US" cap="none" sz="2800" b="0" i="0" u="none" baseline="0">
              <a:solidFill>
                <a:srgbClr val="000000"/>
              </a:solidFill>
              <a:latin typeface="Calibri"/>
              <a:ea typeface="Calibri"/>
              <a:cs typeface="Calibri"/>
            </a:rPr>
            <a:t>
</a:t>
          </a:r>
        </a:p>
      </xdr:txBody>
    </xdr:sp>
    <xdr:clientData/>
  </xdr:twoCellAnchor>
  <xdr:twoCellAnchor>
    <xdr:from>
      <xdr:col>8</xdr:col>
      <xdr:colOff>228600</xdr:colOff>
      <xdr:row>16</xdr:row>
      <xdr:rowOff>9525</xdr:rowOff>
    </xdr:from>
    <xdr:to>
      <xdr:col>17</xdr:col>
      <xdr:colOff>228600</xdr:colOff>
      <xdr:row>21</xdr:row>
      <xdr:rowOff>76200</xdr:rowOff>
    </xdr:to>
    <xdr:sp>
      <xdr:nvSpPr>
        <xdr:cNvPr id="2" name="テキスト ボックス 10"/>
        <xdr:cNvSpPr txBox="1">
          <a:spLocks noChangeArrowheads="1"/>
        </xdr:cNvSpPr>
      </xdr:nvSpPr>
      <xdr:spPr>
        <a:xfrm>
          <a:off x="2133600" y="3914775"/>
          <a:ext cx="2143125" cy="12096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2800" b="0" i="0" u="none" baseline="0">
              <a:solidFill>
                <a:srgbClr val="000000"/>
              </a:solidFill>
              <a:latin typeface="ＭＳ Ｐゴシック"/>
              <a:ea typeface="ＭＳ Ｐゴシック"/>
              <a:cs typeface="ＭＳ Ｐゴシック"/>
            </a:rPr>
            <a:t>Ｂﾋﾟｯﾁ</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２年生</a:t>
          </a:r>
          <a:r>
            <a:rPr lang="en-US" cap="none" sz="2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B3:P40"/>
  <sheetViews>
    <sheetView view="pageBreakPreview" zoomScaleSheetLayoutView="100" zoomScalePageLayoutView="0" workbookViewId="0" topLeftCell="A7">
      <selection activeCell="S2" sqref="S2"/>
    </sheetView>
  </sheetViews>
  <sheetFormatPr defaultColWidth="9.00390625" defaultRowHeight="13.5"/>
  <cols>
    <col min="1" max="1" width="2.625" style="350" customWidth="1"/>
    <col min="2" max="15" width="7.625" style="350" customWidth="1"/>
    <col min="16" max="16384" width="9.00390625" style="350" customWidth="1"/>
  </cols>
  <sheetData>
    <row r="1" ht="110.25" customHeight="1"/>
    <row r="2" ht="32.25" customHeight="1"/>
    <row r="3" spans="2:15" ht="25.5" customHeight="1">
      <c r="B3" s="425" t="s">
        <v>165</v>
      </c>
      <c r="C3" s="425"/>
      <c r="D3" s="351" t="s">
        <v>166</v>
      </c>
      <c r="E3" s="352"/>
      <c r="F3" s="352"/>
      <c r="G3" s="353"/>
      <c r="K3" s="354"/>
      <c r="M3" s="355"/>
      <c r="O3" s="355"/>
    </row>
    <row r="4" spans="2:16" ht="25.5" customHeight="1">
      <c r="B4" s="356"/>
      <c r="C4" s="356"/>
      <c r="E4" s="357" t="s">
        <v>167</v>
      </c>
      <c r="F4" s="352"/>
      <c r="G4" s="353"/>
      <c r="H4" s="357" t="s">
        <v>168</v>
      </c>
      <c r="K4" s="354"/>
      <c r="M4" s="355"/>
      <c r="O4" s="355"/>
      <c r="P4" s="358"/>
    </row>
    <row r="5" spans="2:14" ht="25.5" customHeight="1">
      <c r="B5" s="425" t="s">
        <v>169</v>
      </c>
      <c r="C5" s="425"/>
      <c r="D5" s="359" t="s">
        <v>245</v>
      </c>
      <c r="E5" s="360"/>
      <c r="F5" s="360"/>
      <c r="G5" s="360"/>
      <c r="I5" s="361"/>
      <c r="J5" s="360"/>
      <c r="K5" s="360"/>
      <c r="L5" s="362"/>
      <c r="M5" s="362"/>
      <c r="N5" s="362"/>
    </row>
    <row r="6" spans="2:14" ht="25.5" customHeight="1">
      <c r="B6" s="356"/>
      <c r="C6" s="356"/>
      <c r="D6" s="361"/>
      <c r="E6" s="428" t="s">
        <v>170</v>
      </c>
      <c r="F6" s="428"/>
      <c r="G6" s="428"/>
      <c r="H6" s="428"/>
      <c r="I6" s="428"/>
      <c r="J6" s="428"/>
      <c r="K6" s="428"/>
      <c r="L6" s="428"/>
      <c r="M6" s="428"/>
      <c r="N6" s="362"/>
    </row>
    <row r="7" spans="2:11" ht="25.5" customHeight="1">
      <c r="B7" s="425" t="s">
        <v>171</v>
      </c>
      <c r="C7" s="425"/>
      <c r="D7" s="363" t="s">
        <v>172</v>
      </c>
      <c r="E7" s="353"/>
      <c r="F7" s="353"/>
      <c r="G7" s="353"/>
      <c r="H7" s="353"/>
      <c r="I7" s="353"/>
      <c r="J7" s="364"/>
      <c r="K7" s="353"/>
    </row>
    <row r="8" spans="2:11" ht="25.5" customHeight="1">
      <c r="B8" s="425" t="s">
        <v>173</v>
      </c>
      <c r="C8" s="425"/>
      <c r="D8" s="365" t="s">
        <v>174</v>
      </c>
      <c r="E8" s="353"/>
      <c r="F8" s="353"/>
      <c r="G8" s="353"/>
      <c r="H8" s="353"/>
      <c r="I8" s="353"/>
      <c r="J8" s="353"/>
      <c r="K8" s="353"/>
    </row>
    <row r="9" spans="2:11" ht="25.5" customHeight="1">
      <c r="B9" s="356"/>
      <c r="C9" s="356"/>
      <c r="D9" s="365" t="s">
        <v>175</v>
      </c>
      <c r="E9" s="353"/>
      <c r="F9" s="353"/>
      <c r="G9" s="353"/>
      <c r="H9" s="353"/>
      <c r="I9" s="353"/>
      <c r="J9" s="353"/>
      <c r="K9" s="353"/>
    </row>
    <row r="10" spans="2:11" ht="25.5" customHeight="1">
      <c r="B10" s="366"/>
      <c r="C10" s="367"/>
      <c r="D10" s="368" t="s">
        <v>176</v>
      </c>
      <c r="E10" s="353"/>
      <c r="F10" s="353"/>
      <c r="G10" s="353"/>
      <c r="H10" s="353"/>
      <c r="I10" s="353"/>
      <c r="J10" s="353"/>
      <c r="K10" s="353"/>
    </row>
    <row r="11" spans="2:11" ht="25.5" customHeight="1">
      <c r="B11" s="425" t="s">
        <v>177</v>
      </c>
      <c r="C11" s="425"/>
      <c r="D11" s="353" t="s">
        <v>178</v>
      </c>
      <c r="E11" s="353"/>
      <c r="F11" s="353"/>
      <c r="G11" s="353"/>
      <c r="H11" s="353"/>
      <c r="I11" s="353"/>
      <c r="J11" s="353"/>
      <c r="K11" s="353"/>
    </row>
    <row r="12" spans="2:15" ht="25.5" customHeight="1">
      <c r="B12" s="423"/>
      <c r="C12" s="423"/>
      <c r="D12" s="690" t="s">
        <v>249</v>
      </c>
      <c r="E12" s="690"/>
      <c r="F12" s="690"/>
      <c r="G12" s="690"/>
      <c r="H12" s="690"/>
      <c r="I12" s="690"/>
      <c r="J12" s="690"/>
      <c r="K12" s="690"/>
      <c r="L12" s="690"/>
      <c r="M12" s="690"/>
      <c r="N12" s="690"/>
      <c r="O12" s="690"/>
    </row>
    <row r="13" spans="2:11" ht="25.5" customHeight="1">
      <c r="B13" s="366"/>
      <c r="D13" s="369" t="s">
        <v>179</v>
      </c>
      <c r="E13" s="353"/>
      <c r="F13" s="353"/>
      <c r="G13" s="353"/>
      <c r="H13" s="353"/>
      <c r="I13" s="353"/>
      <c r="J13" s="353"/>
      <c r="K13" s="353"/>
    </row>
    <row r="14" spans="2:11" ht="25.5" customHeight="1">
      <c r="B14" s="366"/>
      <c r="D14" s="369" t="s">
        <v>180</v>
      </c>
      <c r="E14" s="353"/>
      <c r="F14" s="353"/>
      <c r="G14" s="353"/>
      <c r="H14" s="353"/>
      <c r="I14" s="353"/>
      <c r="J14" s="353"/>
      <c r="K14" s="353"/>
    </row>
    <row r="15" spans="2:11" ht="25.5" customHeight="1">
      <c r="B15" s="366"/>
      <c r="C15" s="367"/>
      <c r="D15" s="353" t="s">
        <v>246</v>
      </c>
      <c r="E15" s="353"/>
      <c r="F15" s="353"/>
      <c r="G15" s="353"/>
      <c r="H15" s="353"/>
      <c r="I15" s="353"/>
      <c r="J15" s="353"/>
      <c r="K15" s="353"/>
    </row>
    <row r="16" spans="2:11" ht="25.5" customHeight="1">
      <c r="B16" s="366"/>
      <c r="C16" s="367"/>
      <c r="D16" s="353" t="s">
        <v>181</v>
      </c>
      <c r="E16" s="353"/>
      <c r="F16" s="353"/>
      <c r="G16" s="353"/>
      <c r="H16" s="353"/>
      <c r="I16" s="353"/>
      <c r="J16" s="353"/>
      <c r="K16" s="353"/>
    </row>
    <row r="17" spans="2:15" ht="21" customHeight="1">
      <c r="B17" s="425" t="s">
        <v>182</v>
      </c>
      <c r="C17" s="425"/>
      <c r="D17" s="370" t="s">
        <v>183</v>
      </c>
      <c r="E17" s="352"/>
      <c r="F17" s="352"/>
      <c r="G17" s="353"/>
      <c r="H17" s="357"/>
      <c r="K17" s="354"/>
      <c r="M17" s="355"/>
      <c r="O17" s="355"/>
    </row>
    <row r="18" spans="2:11" ht="25.5" customHeight="1">
      <c r="B18" s="425" t="s">
        <v>184</v>
      </c>
      <c r="C18" s="425"/>
      <c r="D18" s="371" t="s">
        <v>185</v>
      </c>
      <c r="E18" s="353"/>
      <c r="F18" s="353"/>
      <c r="G18" s="353"/>
      <c r="H18" s="353"/>
      <c r="I18" s="353"/>
      <c r="J18" s="353"/>
      <c r="K18" s="353"/>
    </row>
    <row r="19" spans="2:11" ht="25.5" customHeight="1">
      <c r="B19" s="425" t="s">
        <v>186</v>
      </c>
      <c r="C19" s="425"/>
      <c r="D19" s="353" t="s">
        <v>187</v>
      </c>
      <c r="E19" s="353"/>
      <c r="F19" s="353"/>
      <c r="G19" s="353"/>
      <c r="H19" s="353"/>
      <c r="I19" s="353"/>
      <c r="J19" s="353"/>
      <c r="K19" s="353"/>
    </row>
    <row r="20" spans="2:11" ht="25.5" customHeight="1">
      <c r="B20" s="366"/>
      <c r="C20" s="367"/>
      <c r="D20" s="427" t="s">
        <v>188</v>
      </c>
      <c r="E20" s="427"/>
      <c r="F20" s="427"/>
      <c r="G20" s="427"/>
      <c r="H20" s="427"/>
      <c r="I20" s="427"/>
      <c r="J20" s="427"/>
      <c r="K20" s="427"/>
    </row>
    <row r="21" spans="2:15" ht="25.5" customHeight="1">
      <c r="B21" s="356"/>
      <c r="C21" s="356"/>
      <c r="D21" s="427" t="s">
        <v>189</v>
      </c>
      <c r="E21" s="427"/>
      <c r="F21" s="427"/>
      <c r="G21" s="427"/>
      <c r="H21" s="427"/>
      <c r="I21" s="427"/>
      <c r="J21" s="427"/>
      <c r="K21" s="427"/>
      <c r="M21" s="355"/>
      <c r="O21" s="355"/>
    </row>
    <row r="22" spans="2:11" ht="25.5" customHeight="1">
      <c r="B22" s="425" t="s">
        <v>190</v>
      </c>
      <c r="C22" s="425"/>
      <c r="D22" s="353" t="s">
        <v>191</v>
      </c>
      <c r="E22" s="353"/>
      <c r="F22" s="353"/>
      <c r="G22" s="353"/>
      <c r="H22" s="353"/>
      <c r="I22" s="353"/>
      <c r="J22" s="353"/>
      <c r="K22" s="353"/>
    </row>
    <row r="23" spans="2:11" ht="21.75" customHeight="1">
      <c r="B23" s="425" t="s">
        <v>192</v>
      </c>
      <c r="C23" s="425"/>
      <c r="D23" s="353" t="s">
        <v>193</v>
      </c>
      <c r="E23" s="353"/>
      <c r="F23" s="353"/>
      <c r="G23" s="353"/>
      <c r="H23" s="353"/>
      <c r="I23" s="353"/>
      <c r="J23" s="353"/>
      <c r="K23" s="353"/>
    </row>
    <row r="24" spans="2:11" ht="21.75" customHeight="1">
      <c r="B24" s="366"/>
      <c r="C24" s="367"/>
      <c r="D24" s="424" t="s">
        <v>194</v>
      </c>
      <c r="E24" s="424"/>
      <c r="F24" s="424"/>
      <c r="G24" s="424"/>
      <c r="H24" s="424"/>
      <c r="I24" s="424"/>
      <c r="J24" s="424"/>
      <c r="K24" s="424"/>
    </row>
    <row r="25" spans="2:11" ht="21.75" customHeight="1">
      <c r="B25" s="366"/>
      <c r="C25" s="367"/>
      <c r="D25" s="353" t="s">
        <v>195</v>
      </c>
      <c r="E25" s="353"/>
      <c r="F25" s="353"/>
      <c r="G25" s="353"/>
      <c r="H25" s="353"/>
      <c r="I25" s="353"/>
      <c r="J25" s="353"/>
      <c r="K25" s="353"/>
    </row>
    <row r="26" spans="2:11" ht="21.75" customHeight="1">
      <c r="B26" s="366"/>
      <c r="C26" s="367"/>
      <c r="D26" s="424" t="s">
        <v>196</v>
      </c>
      <c r="E26" s="424"/>
      <c r="F26" s="424"/>
      <c r="G26" s="424"/>
      <c r="H26" s="424"/>
      <c r="I26" s="424"/>
      <c r="J26" s="424"/>
      <c r="K26" s="424"/>
    </row>
    <row r="27" spans="2:11" ht="21.75" customHeight="1">
      <c r="B27" s="366"/>
      <c r="C27" s="367"/>
      <c r="D27" s="424" t="s">
        <v>197</v>
      </c>
      <c r="E27" s="424"/>
      <c r="F27" s="424"/>
      <c r="G27" s="424"/>
      <c r="H27" s="424"/>
      <c r="I27" s="424"/>
      <c r="J27" s="424"/>
      <c r="K27" s="424"/>
    </row>
    <row r="28" spans="2:11" ht="21.75" customHeight="1">
      <c r="B28" s="366"/>
      <c r="C28" s="367"/>
      <c r="D28" s="424" t="s">
        <v>198</v>
      </c>
      <c r="E28" s="424"/>
      <c r="F28" s="424"/>
      <c r="G28" s="424"/>
      <c r="H28" s="424"/>
      <c r="I28" s="424"/>
      <c r="J28" s="424"/>
      <c r="K28" s="424"/>
    </row>
    <row r="29" spans="2:11" ht="21.75" customHeight="1">
      <c r="B29" s="366"/>
      <c r="C29" s="367"/>
      <c r="D29" s="424" t="s">
        <v>199</v>
      </c>
      <c r="E29" s="424"/>
      <c r="F29" s="424"/>
      <c r="G29" s="424"/>
      <c r="H29" s="424"/>
      <c r="I29" s="424"/>
      <c r="J29" s="424"/>
      <c r="K29" s="424"/>
    </row>
    <row r="30" spans="2:11" ht="21.75" customHeight="1">
      <c r="B30" s="366"/>
      <c r="C30" s="367"/>
      <c r="D30" s="424" t="s">
        <v>200</v>
      </c>
      <c r="E30" s="424"/>
      <c r="F30" s="424"/>
      <c r="G30" s="424"/>
      <c r="H30" s="424"/>
      <c r="I30" s="424"/>
      <c r="J30" s="424"/>
      <c r="K30" s="424"/>
    </row>
    <row r="31" spans="2:11" ht="21.75" customHeight="1">
      <c r="B31" s="366"/>
      <c r="C31" s="367"/>
      <c r="D31" s="424" t="s">
        <v>201</v>
      </c>
      <c r="E31" s="424"/>
      <c r="F31" s="424"/>
      <c r="G31" s="424"/>
      <c r="H31" s="424"/>
      <c r="I31" s="424"/>
      <c r="J31" s="424"/>
      <c r="K31" s="424"/>
    </row>
    <row r="32" spans="2:14" ht="25.5" customHeight="1">
      <c r="B32" s="425" t="s">
        <v>202</v>
      </c>
      <c r="C32" s="425"/>
      <c r="D32" s="422" t="s">
        <v>248</v>
      </c>
      <c r="E32" s="372"/>
      <c r="F32" s="372"/>
      <c r="G32" s="372"/>
      <c r="H32" s="372"/>
      <c r="I32" s="372"/>
      <c r="J32" s="372"/>
      <c r="K32" s="372"/>
      <c r="L32" s="373"/>
      <c r="M32" s="373"/>
      <c r="N32" s="373"/>
    </row>
    <row r="33" spans="2:14" ht="25.5" customHeight="1">
      <c r="B33" s="356"/>
      <c r="C33" s="356"/>
      <c r="D33" s="421" t="s">
        <v>247</v>
      </c>
      <c r="E33" s="372"/>
      <c r="F33" s="372"/>
      <c r="G33" s="372"/>
      <c r="H33" s="372"/>
      <c r="I33" s="372"/>
      <c r="J33" s="372"/>
      <c r="K33" s="372"/>
      <c r="L33" s="373"/>
      <c r="M33" s="373"/>
      <c r="N33" s="373"/>
    </row>
    <row r="34" spans="2:14" ht="25.5" customHeight="1">
      <c r="B34" s="374"/>
      <c r="C34" s="375"/>
      <c r="D34" s="353" t="s">
        <v>203</v>
      </c>
      <c r="E34" s="372"/>
      <c r="F34" s="372"/>
      <c r="G34" s="372"/>
      <c r="H34" s="372"/>
      <c r="I34" s="372"/>
      <c r="J34" s="372"/>
      <c r="K34" s="372"/>
      <c r="L34" s="373"/>
      <c r="M34" s="373"/>
      <c r="N34" s="373"/>
    </row>
    <row r="35" spans="2:14" ht="25.5" customHeight="1">
      <c r="B35" s="374"/>
      <c r="C35" s="373"/>
      <c r="D35" s="353" t="s">
        <v>204</v>
      </c>
      <c r="E35" s="372"/>
      <c r="F35" s="372"/>
      <c r="G35" s="372"/>
      <c r="H35" s="372"/>
      <c r="I35" s="372"/>
      <c r="J35" s="372"/>
      <c r="K35" s="372"/>
      <c r="L35" s="373"/>
      <c r="M35" s="373"/>
      <c r="N35" s="373"/>
    </row>
    <row r="36" spans="2:11" ht="18.75" customHeight="1">
      <c r="B36" s="426" t="s">
        <v>205</v>
      </c>
      <c r="C36" s="426"/>
      <c r="D36" s="353" t="s">
        <v>206</v>
      </c>
      <c r="E36" s="353"/>
      <c r="F36" s="353"/>
      <c r="G36" s="353"/>
      <c r="H36" s="353"/>
      <c r="I36" s="353" t="s">
        <v>207</v>
      </c>
      <c r="J36" s="353"/>
      <c r="K36" s="353"/>
    </row>
    <row r="37" spans="2:11" ht="18.75" customHeight="1">
      <c r="B37" s="367"/>
      <c r="C37" s="367"/>
      <c r="D37" s="353" t="s">
        <v>208</v>
      </c>
      <c r="E37" s="353"/>
      <c r="F37" s="353"/>
      <c r="G37" s="353"/>
      <c r="H37" s="353"/>
      <c r="I37" s="353" t="s">
        <v>209</v>
      </c>
      <c r="J37" s="353"/>
      <c r="K37" s="353"/>
    </row>
    <row r="38" spans="2:11" ht="11.25" customHeight="1">
      <c r="B38" s="367"/>
      <c r="C38" s="367"/>
      <c r="D38" s="353"/>
      <c r="E38" s="353"/>
      <c r="F38" s="353"/>
      <c r="G38" s="353"/>
      <c r="H38" s="353"/>
      <c r="I38" s="353"/>
      <c r="J38" s="353"/>
      <c r="K38" s="353"/>
    </row>
    <row r="39" spans="3:16" s="378" customFormat="1" ht="18.75" customHeight="1">
      <c r="C39" s="376" t="s">
        <v>210</v>
      </c>
      <c r="D39" s="377" t="s">
        <v>211</v>
      </c>
      <c r="F39" s="379"/>
      <c r="G39" s="379"/>
      <c r="H39" s="376" t="s">
        <v>212</v>
      </c>
      <c r="I39" s="377" t="s">
        <v>213</v>
      </c>
      <c r="J39" s="379"/>
      <c r="K39" s="376" t="s">
        <v>214</v>
      </c>
      <c r="L39" s="377" t="s">
        <v>215</v>
      </c>
      <c r="M39" s="379"/>
      <c r="N39" s="379"/>
      <c r="O39" s="380"/>
      <c r="P39" s="381"/>
    </row>
    <row r="40" spans="2:11" ht="21.75" customHeight="1">
      <c r="B40" s="366"/>
      <c r="C40" s="382"/>
      <c r="D40" s="383"/>
      <c r="E40" s="383"/>
      <c r="F40" s="384"/>
      <c r="G40" s="383"/>
      <c r="H40" s="383"/>
      <c r="I40" s="383"/>
      <c r="J40" s="384"/>
      <c r="K40" s="384"/>
    </row>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sheetData>
  <sheetProtection/>
  <mergeCells count="23">
    <mergeCell ref="D12:O12"/>
    <mergeCell ref="B3:C3"/>
    <mergeCell ref="B5:C5"/>
    <mergeCell ref="E6:M6"/>
    <mergeCell ref="B7:C7"/>
    <mergeCell ref="B8:C8"/>
    <mergeCell ref="B11:C11"/>
    <mergeCell ref="B17:C17"/>
    <mergeCell ref="B18:C18"/>
    <mergeCell ref="B19:C19"/>
    <mergeCell ref="D20:K20"/>
    <mergeCell ref="D21:K21"/>
    <mergeCell ref="B22:C22"/>
    <mergeCell ref="D30:K30"/>
    <mergeCell ref="D31:K31"/>
    <mergeCell ref="B32:C32"/>
    <mergeCell ref="B36:C36"/>
    <mergeCell ref="B23:C23"/>
    <mergeCell ref="D24:K24"/>
    <mergeCell ref="D26:K26"/>
    <mergeCell ref="D27:K27"/>
    <mergeCell ref="D28:K28"/>
    <mergeCell ref="D29:K29"/>
  </mergeCells>
  <printOptions horizontalCentered="1"/>
  <pageMargins left="0" right="0" top="0" bottom="0" header="0" footer="0"/>
  <pageSetup horizontalDpi="600" verticalDpi="600" orientation="portrait" paperSize="9" scale="85" r:id="rId2"/>
  <drawing r:id="rId1"/>
</worksheet>
</file>

<file path=xl/worksheets/sheet10.xml><?xml version="1.0" encoding="utf-8"?>
<worksheet xmlns="http://schemas.openxmlformats.org/spreadsheetml/2006/main" xmlns:r="http://schemas.openxmlformats.org/officeDocument/2006/relationships">
  <dimension ref="A1:BM51"/>
  <sheetViews>
    <sheetView view="pageBreakPreview" zoomScale="90" zoomScaleSheetLayoutView="90" workbookViewId="0" topLeftCell="A7">
      <selection activeCell="T9" sqref="T9"/>
    </sheetView>
  </sheetViews>
  <sheetFormatPr defaultColWidth="4.75390625" defaultRowHeight="30" customHeight="1"/>
  <cols>
    <col min="1" max="27" width="4.75390625" style="23" customWidth="1"/>
    <col min="28" max="28" width="6.75390625" style="23" customWidth="1"/>
    <col min="29" max="29" width="5.25390625" style="23" customWidth="1"/>
    <col min="30" max="31" width="4.75390625" style="23" customWidth="1"/>
    <col min="32" max="32" width="13.625" style="23" customWidth="1"/>
    <col min="33" max="16384" width="4.75390625" style="23" customWidth="1"/>
  </cols>
  <sheetData>
    <row r="1" spans="1:43" ht="30" customHeight="1">
      <c r="A1" s="561" t="s">
        <v>145</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row>
    <row r="2" spans="1:25" ht="30" customHeight="1">
      <c r="A2" s="146"/>
      <c r="B2" s="145"/>
      <c r="C2" s="145"/>
      <c r="D2" s="145"/>
      <c r="E2" s="145"/>
      <c r="F2" s="145"/>
      <c r="G2" s="145"/>
      <c r="H2" s="145"/>
      <c r="I2" s="145"/>
      <c r="J2" s="145"/>
      <c r="K2" s="145"/>
      <c r="L2" s="147"/>
      <c r="M2" s="147"/>
      <c r="X2" s="145"/>
      <c r="Y2" s="145"/>
    </row>
    <row r="3" spans="1:37" s="179" customFormat="1" ht="30" customHeight="1">
      <c r="A3" s="540" t="s">
        <v>127</v>
      </c>
      <c r="B3" s="540"/>
      <c r="C3" s="540"/>
      <c r="D3" s="540"/>
      <c r="E3" s="540"/>
      <c r="F3" s="540"/>
      <c r="G3" s="540"/>
      <c r="H3" s="540"/>
      <c r="I3" s="540"/>
      <c r="J3" s="540" t="s">
        <v>73</v>
      </c>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row>
    <row r="4" spans="53:65" ht="30" customHeight="1">
      <c r="BA4" s="143"/>
      <c r="BB4" s="143"/>
      <c r="BC4" s="143"/>
      <c r="BD4" s="143"/>
      <c r="BE4" s="143"/>
      <c r="BF4" s="143"/>
      <c r="BG4" s="143"/>
      <c r="BH4" s="143"/>
      <c r="BI4" s="143"/>
      <c r="BJ4" s="143"/>
      <c r="BK4" s="143"/>
      <c r="BL4" s="143"/>
      <c r="BM4" s="143"/>
    </row>
    <row r="5" spans="7:37" s="140" customFormat="1" ht="30" customHeight="1" thickBot="1">
      <c r="G5" s="143"/>
      <c r="H5" s="23"/>
      <c r="I5" s="151" t="s">
        <v>91</v>
      </c>
      <c r="J5" s="23"/>
      <c r="K5" s="23"/>
      <c r="L5" s="23"/>
      <c r="M5" s="23"/>
      <c r="N5" s="23"/>
      <c r="O5" s="23"/>
      <c r="P5" s="23"/>
      <c r="Q5" s="23"/>
      <c r="R5" s="143"/>
      <c r="S5" s="143"/>
      <c r="T5" s="244"/>
      <c r="U5" s="143"/>
      <c r="V5" s="143"/>
      <c r="W5" s="23"/>
      <c r="X5" s="151" t="s">
        <v>141</v>
      </c>
      <c r="Y5" s="23"/>
      <c r="Z5" s="23"/>
      <c r="AA5" s="23"/>
      <c r="AB5" s="23"/>
      <c r="AC5" s="23"/>
      <c r="AD5" s="23"/>
      <c r="AE5" s="23"/>
      <c r="AF5" s="151"/>
      <c r="AG5" s="151"/>
      <c r="AH5" s="143"/>
      <c r="AI5" s="143"/>
      <c r="AJ5" s="143"/>
      <c r="AK5" s="143"/>
    </row>
    <row r="6" spans="7:37" s="148" customFormat="1" ht="30" customHeight="1">
      <c r="G6" s="143"/>
      <c r="H6" s="23"/>
      <c r="I6" s="261"/>
      <c r="J6" s="624" t="s">
        <v>8</v>
      </c>
      <c r="K6" s="625"/>
      <c r="L6" s="625"/>
      <c r="M6" s="626"/>
      <c r="N6" s="626"/>
      <c r="O6" s="626"/>
      <c r="P6" s="627"/>
      <c r="Q6" s="23"/>
      <c r="R6" s="143"/>
      <c r="S6" s="143"/>
      <c r="T6" s="143"/>
      <c r="U6" s="143"/>
      <c r="V6" s="143"/>
      <c r="W6" s="23"/>
      <c r="X6" s="261"/>
      <c r="Y6" s="624" t="s">
        <v>8</v>
      </c>
      <c r="Z6" s="625"/>
      <c r="AA6" s="625"/>
      <c r="AB6" s="626"/>
      <c r="AC6" s="626"/>
      <c r="AD6" s="626"/>
      <c r="AE6" s="627"/>
      <c r="AF6" s="143"/>
      <c r="AG6" s="143"/>
      <c r="AH6" s="143"/>
      <c r="AI6" s="143"/>
      <c r="AJ6" s="143"/>
      <c r="AK6" s="143"/>
    </row>
    <row r="7" spans="7:37" ht="30" customHeight="1">
      <c r="G7" s="143"/>
      <c r="I7" s="262" t="s">
        <v>137</v>
      </c>
      <c r="J7" s="628" t="s">
        <v>115</v>
      </c>
      <c r="K7" s="629"/>
      <c r="L7" s="629"/>
      <c r="M7" s="630"/>
      <c r="N7" s="630"/>
      <c r="O7" s="630"/>
      <c r="P7" s="631"/>
      <c r="R7" s="264"/>
      <c r="S7" s="264"/>
      <c r="T7" s="144"/>
      <c r="U7" s="263"/>
      <c r="V7" s="264"/>
      <c r="W7" s="143"/>
      <c r="X7" s="262" t="s">
        <v>90</v>
      </c>
      <c r="Y7" s="632" t="s">
        <v>142</v>
      </c>
      <c r="Z7" s="633"/>
      <c r="AA7" s="633"/>
      <c r="AB7" s="634"/>
      <c r="AC7" s="634"/>
      <c r="AD7" s="634"/>
      <c r="AE7" s="635"/>
      <c r="AF7" s="263"/>
      <c r="AG7" s="263"/>
      <c r="AH7" s="263"/>
      <c r="AI7" s="264"/>
      <c r="AJ7" s="264"/>
      <c r="AK7" s="143"/>
    </row>
    <row r="8" spans="7:37" ht="30" customHeight="1">
      <c r="G8" s="143"/>
      <c r="I8" s="262" t="s">
        <v>138</v>
      </c>
      <c r="J8" s="628" t="s">
        <v>86</v>
      </c>
      <c r="K8" s="629"/>
      <c r="L8" s="629"/>
      <c r="M8" s="630"/>
      <c r="N8" s="630"/>
      <c r="O8" s="630"/>
      <c r="P8" s="631"/>
      <c r="R8" s="264"/>
      <c r="S8" s="264"/>
      <c r="T8" s="144"/>
      <c r="U8" s="263"/>
      <c r="V8" s="264"/>
      <c r="W8" s="143"/>
      <c r="X8" s="262" t="s">
        <v>92</v>
      </c>
      <c r="Y8" s="632" t="s">
        <v>118</v>
      </c>
      <c r="Z8" s="633"/>
      <c r="AA8" s="633"/>
      <c r="AB8" s="634"/>
      <c r="AC8" s="634"/>
      <c r="AD8" s="634"/>
      <c r="AE8" s="635"/>
      <c r="AF8" s="263"/>
      <c r="AG8" s="263"/>
      <c r="AH8" s="263"/>
      <c r="AI8" s="264"/>
      <c r="AJ8" s="264"/>
      <c r="AK8" s="143"/>
    </row>
    <row r="9" spans="7:37" ht="30" customHeight="1" thickBot="1">
      <c r="G9" s="143"/>
      <c r="I9" s="265" t="s">
        <v>139</v>
      </c>
      <c r="J9" s="636" t="s">
        <v>140</v>
      </c>
      <c r="K9" s="637"/>
      <c r="L9" s="637"/>
      <c r="M9" s="638"/>
      <c r="N9" s="638"/>
      <c r="O9" s="638"/>
      <c r="P9" s="639"/>
      <c r="R9" s="264"/>
      <c r="S9" s="264"/>
      <c r="T9" s="144"/>
      <c r="U9" s="263"/>
      <c r="V9" s="264"/>
      <c r="W9" s="143"/>
      <c r="X9" s="262" t="s">
        <v>93</v>
      </c>
      <c r="Y9" s="632" t="s">
        <v>143</v>
      </c>
      <c r="Z9" s="633"/>
      <c r="AA9" s="633"/>
      <c r="AB9" s="634"/>
      <c r="AC9" s="634"/>
      <c r="AD9" s="634"/>
      <c r="AE9" s="635"/>
      <c r="AF9" s="263"/>
      <c r="AG9" s="263"/>
      <c r="AH9" s="263"/>
      <c r="AI9" s="264"/>
      <c r="AJ9" s="264"/>
      <c r="AK9" s="143"/>
    </row>
    <row r="10" spans="7:37" ht="30" customHeight="1" thickBot="1">
      <c r="G10" s="143"/>
      <c r="I10" s="63"/>
      <c r="J10" s="267"/>
      <c r="K10" s="267"/>
      <c r="L10" s="267"/>
      <c r="M10" s="339"/>
      <c r="N10" s="339"/>
      <c r="O10" s="339"/>
      <c r="P10" s="339"/>
      <c r="R10" s="264"/>
      <c r="S10" s="264"/>
      <c r="T10" s="144"/>
      <c r="U10" s="263"/>
      <c r="V10" s="264"/>
      <c r="W10" s="143"/>
      <c r="X10" s="265" t="s">
        <v>94</v>
      </c>
      <c r="Y10" s="640" t="s">
        <v>144</v>
      </c>
      <c r="Z10" s="641"/>
      <c r="AA10" s="641"/>
      <c r="AB10" s="642"/>
      <c r="AC10" s="642"/>
      <c r="AD10" s="642"/>
      <c r="AE10" s="643"/>
      <c r="AF10" s="263"/>
      <c r="AG10" s="263"/>
      <c r="AH10" s="263"/>
      <c r="AI10" s="264"/>
      <c r="AJ10" s="264"/>
      <c r="AK10" s="143"/>
    </row>
    <row r="11" spans="7:37" ht="30" customHeight="1">
      <c r="G11" s="143"/>
      <c r="I11" s="63"/>
      <c r="J11" s="267"/>
      <c r="K11" s="267"/>
      <c r="L11" s="267"/>
      <c r="M11" s="339"/>
      <c r="N11" s="339"/>
      <c r="O11" s="339"/>
      <c r="P11" s="339"/>
      <c r="R11" s="264"/>
      <c r="S11" s="264"/>
      <c r="T11" s="144"/>
      <c r="U11" s="141"/>
      <c r="V11" s="264"/>
      <c r="W11" s="143"/>
      <c r="X11" s="266"/>
      <c r="Y11" s="263"/>
      <c r="Z11" s="263"/>
      <c r="AA11" s="263"/>
      <c r="AB11" s="263"/>
      <c r="AC11" s="263"/>
      <c r="AD11" s="263"/>
      <c r="AE11" s="263"/>
      <c r="AF11" s="263"/>
      <c r="AG11" s="263"/>
      <c r="AH11" s="263"/>
      <c r="AI11" s="264"/>
      <c r="AJ11" s="264"/>
      <c r="AK11" s="143"/>
    </row>
    <row r="12" spans="7:37" ht="30" customHeight="1" thickBot="1">
      <c r="G12" s="143"/>
      <c r="R12" s="143"/>
      <c r="S12" s="143"/>
      <c r="T12" s="143"/>
      <c r="U12" s="143"/>
      <c r="V12" s="143"/>
      <c r="X12" s="63"/>
      <c r="Y12" s="267"/>
      <c r="Z12" s="267"/>
      <c r="AA12" s="267"/>
      <c r="AD12" s="268"/>
      <c r="AE12" s="268"/>
      <c r="AG12" s="143"/>
      <c r="AH12" s="143"/>
      <c r="AI12" s="143"/>
      <c r="AJ12" s="143"/>
      <c r="AK12" s="143"/>
    </row>
    <row r="13" spans="7:37" ht="30" customHeight="1" thickBot="1">
      <c r="G13" s="144"/>
      <c r="H13" s="270" t="s">
        <v>78</v>
      </c>
      <c r="I13" s="644" t="s">
        <v>34</v>
      </c>
      <c r="J13" s="645"/>
      <c r="K13" s="644" t="s">
        <v>9</v>
      </c>
      <c r="L13" s="646"/>
      <c r="M13" s="646"/>
      <c r="N13" s="646"/>
      <c r="O13" s="646"/>
      <c r="P13" s="646"/>
      <c r="Q13" s="647"/>
      <c r="R13" s="143"/>
      <c r="S13" s="143"/>
      <c r="T13" s="143"/>
      <c r="U13" s="143"/>
      <c r="V13" s="143"/>
      <c r="W13" s="270" t="s">
        <v>78</v>
      </c>
      <c r="X13" s="644" t="s">
        <v>34</v>
      </c>
      <c r="Y13" s="645"/>
      <c r="Z13" s="644" t="s">
        <v>9</v>
      </c>
      <c r="AA13" s="646"/>
      <c r="AB13" s="646"/>
      <c r="AC13" s="646"/>
      <c r="AD13" s="646"/>
      <c r="AE13" s="646"/>
      <c r="AF13" s="647"/>
      <c r="AG13" s="143"/>
      <c r="AH13" s="143"/>
      <c r="AI13" s="143"/>
      <c r="AJ13" s="143"/>
      <c r="AK13" s="143"/>
    </row>
    <row r="14" spans="7:37" ht="30" customHeight="1">
      <c r="G14" s="144"/>
      <c r="H14" s="271">
        <v>1</v>
      </c>
      <c r="I14" s="648">
        <v>0.40625</v>
      </c>
      <c r="J14" s="649"/>
      <c r="K14" s="650" t="str">
        <f>J7</f>
        <v>ワダＦＣ</v>
      </c>
      <c r="L14" s="651"/>
      <c r="M14" s="651"/>
      <c r="N14" s="269" t="s">
        <v>36</v>
      </c>
      <c r="O14" s="651" t="str">
        <f>J8</f>
        <v>老上ＳＳＳ</v>
      </c>
      <c r="P14" s="651"/>
      <c r="Q14" s="652"/>
      <c r="R14" s="263"/>
      <c r="S14" s="263"/>
      <c r="T14" s="272"/>
      <c r="U14" s="263"/>
      <c r="V14" s="263"/>
      <c r="W14" s="271">
        <v>1</v>
      </c>
      <c r="X14" s="648">
        <v>0.40625</v>
      </c>
      <c r="Y14" s="649"/>
      <c r="Z14" s="650" t="str">
        <f>Y7</f>
        <v>ﾚｲｼﾞｪﾝﾄﾞ滋賀①</v>
      </c>
      <c r="AA14" s="651"/>
      <c r="AB14" s="651"/>
      <c r="AC14" s="269" t="s">
        <v>36</v>
      </c>
      <c r="AD14" s="651" t="str">
        <f>Y8</f>
        <v>ＳＰＹ</v>
      </c>
      <c r="AE14" s="651"/>
      <c r="AF14" s="652"/>
      <c r="AG14" s="263"/>
      <c r="AH14" s="144"/>
      <c r="AI14" s="263"/>
      <c r="AJ14" s="263"/>
      <c r="AK14" s="263"/>
    </row>
    <row r="15" spans="7:37" ht="30" customHeight="1">
      <c r="G15" s="144"/>
      <c r="H15" s="262">
        <v>2</v>
      </c>
      <c r="I15" s="653">
        <v>0.4131944444444444</v>
      </c>
      <c r="J15" s="654"/>
      <c r="K15" s="628" t="str">
        <f>J9</f>
        <v>ＬＧ（ＴＯＰ）</v>
      </c>
      <c r="L15" s="629"/>
      <c r="M15" s="629"/>
      <c r="N15" s="273" t="s">
        <v>36</v>
      </c>
      <c r="O15" s="629" t="str">
        <f>J7</f>
        <v>ワダＦＣ</v>
      </c>
      <c r="P15" s="629"/>
      <c r="Q15" s="655"/>
      <c r="R15" s="263"/>
      <c r="S15" s="263"/>
      <c r="T15" s="272"/>
      <c r="U15" s="263"/>
      <c r="V15" s="263"/>
      <c r="W15" s="262">
        <v>2</v>
      </c>
      <c r="X15" s="653">
        <v>0.4131944444444444</v>
      </c>
      <c r="Y15" s="654"/>
      <c r="Z15" s="628" t="str">
        <f>Y9</f>
        <v>ﾚｲｼﾞｪﾝﾄﾞ滋賀②</v>
      </c>
      <c r="AA15" s="629"/>
      <c r="AB15" s="629"/>
      <c r="AC15" s="273" t="s">
        <v>36</v>
      </c>
      <c r="AD15" s="629" t="str">
        <f>Y10</f>
        <v>ﾚｲｼﾞｪﾝﾄﾞ滋賀③+個人参加</v>
      </c>
      <c r="AE15" s="629"/>
      <c r="AF15" s="655"/>
      <c r="AG15" s="263"/>
      <c r="AH15" s="144"/>
      <c r="AI15" s="263"/>
      <c r="AJ15" s="263"/>
      <c r="AK15" s="263"/>
    </row>
    <row r="16" spans="7:37" ht="30" customHeight="1">
      <c r="G16" s="144"/>
      <c r="H16" s="262">
        <v>3</v>
      </c>
      <c r="I16" s="653">
        <v>0.4201388888888889</v>
      </c>
      <c r="J16" s="654"/>
      <c r="K16" s="656" t="str">
        <f>J9</f>
        <v>ＬＧ（ＴＯＰ）</v>
      </c>
      <c r="L16" s="657"/>
      <c r="M16" s="657"/>
      <c r="N16" s="266" t="s">
        <v>36</v>
      </c>
      <c r="O16" s="629" t="str">
        <f>J8</f>
        <v>老上ＳＳＳ</v>
      </c>
      <c r="P16" s="629"/>
      <c r="Q16" s="655"/>
      <c r="R16" s="263"/>
      <c r="S16" s="263"/>
      <c r="T16" s="272"/>
      <c r="U16" s="263"/>
      <c r="V16" s="263"/>
      <c r="W16" s="262">
        <v>3</v>
      </c>
      <c r="X16" s="653">
        <v>0.4201388888888889</v>
      </c>
      <c r="Y16" s="654"/>
      <c r="Z16" s="628" t="str">
        <f>Y7</f>
        <v>ﾚｲｼﾞｪﾝﾄﾞ滋賀①</v>
      </c>
      <c r="AA16" s="629"/>
      <c r="AB16" s="629"/>
      <c r="AC16" s="273" t="s">
        <v>36</v>
      </c>
      <c r="AD16" s="629" t="str">
        <f>Y9</f>
        <v>ﾚｲｼﾞｪﾝﾄﾞ滋賀②</v>
      </c>
      <c r="AE16" s="629"/>
      <c r="AF16" s="655"/>
      <c r="AG16" s="263"/>
      <c r="AH16" s="144"/>
      <c r="AI16" s="263"/>
      <c r="AJ16" s="263"/>
      <c r="AK16" s="263"/>
    </row>
    <row r="17" spans="7:37" ht="30" customHeight="1">
      <c r="G17" s="144"/>
      <c r="H17" s="262">
        <v>4</v>
      </c>
      <c r="I17" s="653">
        <v>0.4270833333333333</v>
      </c>
      <c r="J17" s="654"/>
      <c r="K17" s="628" t="str">
        <f>J7</f>
        <v>ワダＦＣ</v>
      </c>
      <c r="L17" s="629"/>
      <c r="M17" s="629"/>
      <c r="N17" s="266" t="s">
        <v>36</v>
      </c>
      <c r="O17" s="629" t="str">
        <f>J8</f>
        <v>老上ＳＳＳ</v>
      </c>
      <c r="P17" s="629"/>
      <c r="Q17" s="655"/>
      <c r="R17" s="263"/>
      <c r="S17" s="263"/>
      <c r="T17" s="272"/>
      <c r="U17" s="263"/>
      <c r="V17" s="263"/>
      <c r="W17" s="262">
        <v>4</v>
      </c>
      <c r="X17" s="653">
        <v>0.4270833333333333</v>
      </c>
      <c r="Y17" s="654"/>
      <c r="Z17" s="628" t="str">
        <f>Y10</f>
        <v>ﾚｲｼﾞｪﾝﾄﾞ滋賀③+個人参加</v>
      </c>
      <c r="AA17" s="629"/>
      <c r="AB17" s="629"/>
      <c r="AC17" s="273" t="s">
        <v>36</v>
      </c>
      <c r="AD17" s="629" t="str">
        <f>Y8</f>
        <v>ＳＰＹ</v>
      </c>
      <c r="AE17" s="629"/>
      <c r="AF17" s="655"/>
      <c r="AG17" s="263"/>
      <c r="AH17" s="144"/>
      <c r="AI17" s="263"/>
      <c r="AJ17" s="263"/>
      <c r="AK17" s="263"/>
    </row>
    <row r="18" spans="7:37" ht="30" customHeight="1">
      <c r="G18" s="144"/>
      <c r="H18" s="262">
        <v>5</v>
      </c>
      <c r="I18" s="653">
        <v>0.43402777777777773</v>
      </c>
      <c r="J18" s="654"/>
      <c r="K18" s="628" t="str">
        <f>J9</f>
        <v>ＬＧ（ＴＯＰ）</v>
      </c>
      <c r="L18" s="629"/>
      <c r="M18" s="629"/>
      <c r="N18" s="273" t="s">
        <v>36</v>
      </c>
      <c r="O18" s="629" t="str">
        <f>J7</f>
        <v>ワダＦＣ</v>
      </c>
      <c r="P18" s="629"/>
      <c r="Q18" s="655"/>
      <c r="R18" s="263"/>
      <c r="S18" s="263"/>
      <c r="T18" s="272"/>
      <c r="U18" s="263"/>
      <c r="V18" s="263"/>
      <c r="W18" s="262">
        <v>5</v>
      </c>
      <c r="X18" s="653">
        <v>0.43402777777777773</v>
      </c>
      <c r="Y18" s="654"/>
      <c r="Z18" s="628" t="str">
        <f>Y7</f>
        <v>ﾚｲｼﾞｪﾝﾄﾞ滋賀①</v>
      </c>
      <c r="AA18" s="629"/>
      <c r="AB18" s="629"/>
      <c r="AC18" s="274" t="s">
        <v>36</v>
      </c>
      <c r="AD18" s="629" t="str">
        <f>Y10</f>
        <v>ﾚｲｼﾞｪﾝﾄﾞ滋賀③+個人参加</v>
      </c>
      <c r="AE18" s="629"/>
      <c r="AF18" s="655"/>
      <c r="AG18" s="263"/>
      <c r="AH18" s="144"/>
      <c r="AI18" s="263"/>
      <c r="AJ18" s="263"/>
      <c r="AK18" s="263"/>
    </row>
    <row r="19" spans="7:37" ht="30" customHeight="1" thickBot="1">
      <c r="G19" s="144"/>
      <c r="H19" s="265">
        <v>6</v>
      </c>
      <c r="I19" s="658">
        <v>0.44097222222222227</v>
      </c>
      <c r="J19" s="659"/>
      <c r="K19" s="636" t="str">
        <f>J9</f>
        <v>ＬＧ（ＴＯＰ）</v>
      </c>
      <c r="L19" s="637"/>
      <c r="M19" s="637"/>
      <c r="N19" s="275" t="s">
        <v>36</v>
      </c>
      <c r="O19" s="637" t="str">
        <f>J8</f>
        <v>老上ＳＳＳ</v>
      </c>
      <c r="P19" s="637"/>
      <c r="Q19" s="660"/>
      <c r="R19" s="263"/>
      <c r="S19" s="263"/>
      <c r="T19" s="272"/>
      <c r="U19" s="263"/>
      <c r="V19" s="263"/>
      <c r="W19" s="265">
        <v>6</v>
      </c>
      <c r="X19" s="658">
        <v>0.44097222222222227</v>
      </c>
      <c r="Y19" s="659"/>
      <c r="Z19" s="636" t="str">
        <f>Y9</f>
        <v>ﾚｲｼﾞｪﾝﾄﾞ滋賀②</v>
      </c>
      <c r="AA19" s="637"/>
      <c r="AB19" s="637"/>
      <c r="AC19" s="275" t="s">
        <v>36</v>
      </c>
      <c r="AD19" s="637" t="str">
        <f>Y8</f>
        <v>ＳＰＹ</v>
      </c>
      <c r="AE19" s="637"/>
      <c r="AF19" s="660"/>
      <c r="AG19" s="263"/>
      <c r="AH19" s="144"/>
      <c r="AI19" s="263"/>
      <c r="AJ19" s="263"/>
      <c r="AK19" s="263"/>
    </row>
    <row r="20" spans="7:37" ht="30" customHeight="1">
      <c r="G20" s="143"/>
      <c r="P20" s="340"/>
      <c r="Q20" s="143"/>
      <c r="R20" s="263"/>
      <c r="S20" s="263"/>
      <c r="T20" s="243"/>
      <c r="U20" s="243"/>
      <c r="V20" s="243"/>
      <c r="W20" s="266"/>
      <c r="X20" s="272"/>
      <c r="Y20" s="272"/>
      <c r="Z20" s="276"/>
      <c r="AA20" s="276"/>
      <c r="AB20" s="276"/>
      <c r="AC20" s="144"/>
      <c r="AD20" s="276"/>
      <c r="AE20" s="276"/>
      <c r="AF20" s="276"/>
      <c r="AG20" s="244"/>
      <c r="AH20" s="143"/>
      <c r="AI20" s="143"/>
      <c r="AJ20" s="143"/>
      <c r="AK20" s="143"/>
    </row>
    <row r="21" ht="30" customHeight="1">
      <c r="G21" s="144"/>
    </row>
    <row r="22" spans="1:25" ht="30" customHeight="1">
      <c r="A22" s="144"/>
      <c r="B22" s="144"/>
      <c r="C22" s="144"/>
      <c r="D22" s="148"/>
      <c r="R22" s="143"/>
      <c r="S22" s="143"/>
      <c r="T22" s="143"/>
      <c r="U22" s="154"/>
      <c r="V22" s="143"/>
      <c r="W22" s="143"/>
      <c r="X22" s="143"/>
      <c r="Y22" s="143"/>
    </row>
    <row r="23" spans="1:3" ht="30" customHeight="1">
      <c r="A23" s="144"/>
      <c r="B23" s="623"/>
      <c r="C23" s="623"/>
    </row>
    <row r="24" spans="1:44" ht="30" customHeight="1">
      <c r="A24" s="144"/>
      <c r="B24" s="623"/>
      <c r="C24" s="623"/>
      <c r="T24" s="153" t="s">
        <v>35</v>
      </c>
      <c r="X24" s="139" t="s">
        <v>72</v>
      </c>
      <c r="AE24" s="139" t="s">
        <v>41</v>
      </c>
      <c r="AL24" s="139"/>
      <c r="AR24" s="143"/>
    </row>
    <row r="25" spans="1:43" ht="30" customHeight="1">
      <c r="A25" s="144"/>
      <c r="B25" s="623"/>
      <c r="C25" s="623"/>
      <c r="X25" s="139" t="s">
        <v>79</v>
      </c>
      <c r="AE25" s="139" t="s">
        <v>75</v>
      </c>
      <c r="AJ25" s="143"/>
      <c r="AL25" s="139"/>
      <c r="AQ25" s="143"/>
    </row>
    <row r="26" spans="1:3" ht="30" customHeight="1">
      <c r="A26" s="144"/>
      <c r="B26" s="623"/>
      <c r="C26" s="623"/>
    </row>
    <row r="27" spans="1:3" ht="30" customHeight="1">
      <c r="A27" s="144"/>
      <c r="B27" s="623"/>
      <c r="C27" s="623"/>
    </row>
    <row r="28" spans="1:3" ht="30" customHeight="1">
      <c r="A28" s="144"/>
      <c r="B28" s="623"/>
      <c r="C28" s="623"/>
    </row>
    <row r="29" spans="1:4" ht="30" customHeight="1">
      <c r="A29" s="143"/>
      <c r="B29" s="260"/>
      <c r="C29" s="160"/>
      <c r="D29" s="151"/>
    </row>
    <row r="30" spans="1:4" ht="30" customHeight="1">
      <c r="A30" s="151"/>
      <c r="B30" s="151"/>
      <c r="C30" s="151"/>
      <c r="D30" s="151"/>
    </row>
    <row r="31" ht="30" customHeight="1">
      <c r="AH31" s="143"/>
    </row>
    <row r="32" ht="30" customHeight="1">
      <c r="Y32" s="151"/>
    </row>
    <row r="33" ht="30" customHeight="1">
      <c r="Y33" s="160"/>
    </row>
    <row r="34" spans="25:46" ht="30" customHeight="1">
      <c r="Y34" s="143"/>
      <c r="Z34" s="151"/>
      <c r="AA34" s="151"/>
      <c r="AC34" s="143"/>
      <c r="AE34" s="143"/>
      <c r="AF34" s="154"/>
      <c r="AG34" s="154"/>
      <c r="AH34" s="139"/>
      <c r="AI34" s="160"/>
      <c r="AJ34" s="160"/>
      <c r="AK34" s="160"/>
      <c r="AL34" s="160"/>
      <c r="AM34" s="160"/>
      <c r="AN34" s="143"/>
      <c r="AO34" s="144"/>
      <c r="AP34" s="150"/>
      <c r="AQ34" s="150"/>
      <c r="AR34" s="141"/>
      <c r="AS34" s="141"/>
      <c r="AT34" s="141"/>
    </row>
    <row r="35" ht="30" customHeight="1">
      <c r="Z35" s="154"/>
    </row>
    <row r="36" spans="26:34" ht="30" customHeight="1">
      <c r="Z36" s="143"/>
      <c r="AA36" s="143"/>
      <c r="AB36" s="141"/>
      <c r="AC36" s="141"/>
      <c r="AD36" s="141"/>
      <c r="AE36" s="141"/>
      <c r="AF36" s="260"/>
      <c r="AG36" s="260"/>
      <c r="AH36" s="143"/>
    </row>
    <row r="37" spans="26:32" ht="30" customHeight="1">
      <c r="Z37" s="142"/>
      <c r="AA37" s="260"/>
      <c r="AB37" s="260"/>
      <c r="AC37" s="260"/>
      <c r="AD37" s="141"/>
      <c r="AE37" s="141"/>
      <c r="AF37" s="143"/>
    </row>
    <row r="38" spans="25:30" ht="30" customHeight="1">
      <c r="Y38" s="143"/>
      <c r="Z38" s="141"/>
      <c r="AA38" s="141"/>
      <c r="AB38" s="260"/>
      <c r="AC38" s="260"/>
      <c r="AD38" s="143"/>
    </row>
    <row r="39" spans="25:30" ht="30" customHeight="1">
      <c r="Y39" s="141"/>
      <c r="Z39" s="141"/>
      <c r="AA39" s="141"/>
      <c r="AB39" s="141"/>
      <c r="AC39" s="141"/>
      <c r="AD39" s="143"/>
    </row>
    <row r="40" spans="25:31" ht="30" customHeight="1">
      <c r="Y40" s="141"/>
      <c r="Z40" s="141"/>
      <c r="AA40" s="141"/>
      <c r="AB40" s="141"/>
      <c r="AC40" s="141"/>
      <c r="AD40" s="141"/>
      <c r="AE40" s="141"/>
    </row>
    <row r="41" spans="25:31" ht="30" customHeight="1">
      <c r="Y41" s="142"/>
      <c r="Z41" s="141"/>
      <c r="AA41" s="141"/>
      <c r="AB41" s="141"/>
      <c r="AC41" s="141"/>
      <c r="AD41" s="141"/>
      <c r="AE41" s="141"/>
    </row>
    <row r="42" spans="25:32" ht="30" customHeight="1">
      <c r="Y42" s="142"/>
      <c r="Z42" s="551"/>
      <c r="AA42" s="551"/>
      <c r="AB42" s="160"/>
      <c r="AC42" s="160"/>
      <c r="AD42" s="141"/>
      <c r="AE42" s="141"/>
      <c r="AF42" s="143"/>
    </row>
    <row r="43" spans="25:33" ht="30" customHeight="1">
      <c r="Y43" s="160"/>
      <c r="Z43" s="144"/>
      <c r="AA43" s="150"/>
      <c r="AB43" s="623"/>
      <c r="AC43" s="623"/>
      <c r="AD43" s="144"/>
      <c r="AE43" s="160"/>
      <c r="AF43" s="160"/>
      <c r="AG43" s="160"/>
    </row>
    <row r="44" spans="25:33" ht="30" customHeight="1">
      <c r="Y44" s="143"/>
      <c r="Z44" s="144"/>
      <c r="AA44" s="150"/>
      <c r="AB44" s="623"/>
      <c r="AC44" s="623"/>
      <c r="AD44" s="144"/>
      <c r="AE44" s="623"/>
      <c r="AF44" s="623"/>
      <c r="AG44" s="623"/>
    </row>
    <row r="45" spans="25:35" ht="30" customHeight="1">
      <c r="Y45" s="143"/>
      <c r="AA45" s="143"/>
      <c r="AB45" s="150"/>
      <c r="AC45" s="623"/>
      <c r="AD45" s="623"/>
      <c r="AE45" s="623"/>
      <c r="AF45" s="144"/>
      <c r="AG45" s="141"/>
      <c r="AH45" s="141"/>
      <c r="AI45" s="141"/>
    </row>
    <row r="46" spans="27:35" ht="30" customHeight="1">
      <c r="AA46" s="143"/>
      <c r="AB46" s="150"/>
      <c r="AC46" s="623"/>
      <c r="AD46" s="623"/>
      <c r="AE46" s="623"/>
      <c r="AF46" s="144"/>
      <c r="AG46" s="141"/>
      <c r="AH46" s="141"/>
      <c r="AI46" s="141"/>
    </row>
    <row r="47" spans="27:35" ht="30" customHeight="1">
      <c r="AA47" s="143"/>
      <c r="AB47" s="150"/>
      <c r="AC47" s="623"/>
      <c r="AD47" s="623"/>
      <c r="AE47" s="623"/>
      <c r="AF47" s="144"/>
      <c r="AG47" s="141"/>
      <c r="AH47" s="141"/>
      <c r="AI47" s="141"/>
    </row>
    <row r="48" spans="27:35" ht="30" customHeight="1">
      <c r="AA48" s="143"/>
      <c r="AB48" s="150"/>
      <c r="AC48" s="623"/>
      <c r="AD48" s="623"/>
      <c r="AE48" s="623"/>
      <c r="AF48" s="144"/>
      <c r="AG48" s="141"/>
      <c r="AH48" s="141"/>
      <c r="AI48" s="141"/>
    </row>
    <row r="49" spans="27:35" ht="30" customHeight="1">
      <c r="AA49" s="143"/>
      <c r="AB49" s="150"/>
      <c r="AC49" s="623"/>
      <c r="AD49" s="623"/>
      <c r="AE49" s="623"/>
      <c r="AF49" s="144"/>
      <c r="AG49" s="141"/>
      <c r="AH49" s="141"/>
      <c r="AI49" s="141"/>
    </row>
    <row r="50" spans="27:35" ht="30" customHeight="1">
      <c r="AA50" s="143"/>
      <c r="AB50" s="143"/>
      <c r="AC50" s="143"/>
      <c r="AD50" s="143"/>
      <c r="AE50" s="143"/>
      <c r="AF50" s="143"/>
      <c r="AG50" s="141"/>
      <c r="AH50" s="141"/>
      <c r="AI50" s="141"/>
    </row>
    <row r="51" spans="27:35" ht="30" customHeight="1">
      <c r="AA51" s="143"/>
      <c r="AB51" s="143"/>
      <c r="AC51" s="143"/>
      <c r="AD51" s="143"/>
      <c r="AE51" s="143"/>
      <c r="AF51" s="143"/>
      <c r="AG51" s="143"/>
      <c r="AH51" s="143"/>
      <c r="AI51" s="143"/>
    </row>
  </sheetData>
  <sheetProtection/>
  <mergeCells count="67">
    <mergeCell ref="AC47:AE47"/>
    <mergeCell ref="AC48:AE48"/>
    <mergeCell ref="AC49:AE49"/>
    <mergeCell ref="Z42:AA42"/>
    <mergeCell ref="AB43:AC43"/>
    <mergeCell ref="AB44:AC44"/>
    <mergeCell ref="AE44:AG44"/>
    <mergeCell ref="AC45:AE45"/>
    <mergeCell ref="AC46:AE46"/>
    <mergeCell ref="B23:C23"/>
    <mergeCell ref="B24:C24"/>
    <mergeCell ref="B25:C25"/>
    <mergeCell ref="B26:C26"/>
    <mergeCell ref="B27:C27"/>
    <mergeCell ref="B28:C28"/>
    <mergeCell ref="I19:J19"/>
    <mergeCell ref="K19:M19"/>
    <mergeCell ref="O19:Q19"/>
    <mergeCell ref="X19:Y19"/>
    <mergeCell ref="Z19:AB19"/>
    <mergeCell ref="AD19:AF19"/>
    <mergeCell ref="I18:J18"/>
    <mergeCell ref="K18:M18"/>
    <mergeCell ref="O18:Q18"/>
    <mergeCell ref="X18:Y18"/>
    <mergeCell ref="Z18:AB18"/>
    <mergeCell ref="AD18:AF18"/>
    <mergeCell ref="I17:J17"/>
    <mergeCell ref="K17:M17"/>
    <mergeCell ref="O17:Q17"/>
    <mergeCell ref="X17:Y17"/>
    <mergeCell ref="Z17:AB17"/>
    <mergeCell ref="AD17:AF17"/>
    <mergeCell ref="I16:J16"/>
    <mergeCell ref="K16:M16"/>
    <mergeCell ref="O16:Q16"/>
    <mergeCell ref="X16:Y16"/>
    <mergeCell ref="Z16:AB16"/>
    <mergeCell ref="AD16:AF16"/>
    <mergeCell ref="I15:J15"/>
    <mergeCell ref="K15:M15"/>
    <mergeCell ref="O15:Q15"/>
    <mergeCell ref="X15:Y15"/>
    <mergeCell ref="Z15:AB15"/>
    <mergeCell ref="AD15:AF15"/>
    <mergeCell ref="I14:J14"/>
    <mergeCell ref="K14:M14"/>
    <mergeCell ref="O14:Q14"/>
    <mergeCell ref="X14:Y14"/>
    <mergeCell ref="Z14:AB14"/>
    <mergeCell ref="AD14:AF14"/>
    <mergeCell ref="J8:P8"/>
    <mergeCell ref="Y8:AE8"/>
    <mergeCell ref="J9:P9"/>
    <mergeCell ref="Y9:AE9"/>
    <mergeCell ref="Y10:AE10"/>
    <mergeCell ref="I13:J13"/>
    <mergeCell ref="K13:Q13"/>
    <mergeCell ref="X13:Y13"/>
    <mergeCell ref="Z13:AF13"/>
    <mergeCell ref="A1:AQ1"/>
    <mergeCell ref="A3:I3"/>
    <mergeCell ref="J3:AK3"/>
    <mergeCell ref="J6:P6"/>
    <mergeCell ref="Y6:AE6"/>
    <mergeCell ref="J7:P7"/>
    <mergeCell ref="Y7:AE7"/>
  </mergeCells>
  <printOptions horizontalCentered="1" verticalCentered="1"/>
  <pageMargins left="0" right="0" top="0" bottom="0" header="0" footer="0"/>
  <pageSetup horizontalDpi="600" verticalDpi="600" orientation="landscape" paperSize="9" scale="77" r:id="rId1"/>
  <rowBreaks count="1" manualBreakCount="1">
    <brk id="35" max="255" man="1"/>
  </rowBreaks>
</worksheet>
</file>

<file path=xl/worksheets/sheet11.xml><?xml version="1.0" encoding="utf-8"?>
<worksheet xmlns="http://schemas.openxmlformats.org/spreadsheetml/2006/main" xmlns:r="http://schemas.openxmlformats.org/officeDocument/2006/relationships">
  <dimension ref="A1:BI41"/>
  <sheetViews>
    <sheetView zoomScalePageLayoutView="0" workbookViewId="0" topLeftCell="A4">
      <selection activeCell="AT9" sqref="AT9"/>
    </sheetView>
  </sheetViews>
  <sheetFormatPr defaultColWidth="9.00390625" defaultRowHeight="13.5"/>
  <cols>
    <col min="1" max="45" width="3.125" style="290" customWidth="1"/>
    <col min="46" max="16384" width="9.00390625" style="290" customWidth="1"/>
  </cols>
  <sheetData>
    <row r="1" spans="1:61" s="67" customFormat="1" ht="30.75" customHeight="1">
      <c r="A1" s="661" t="s">
        <v>114</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288"/>
      <c r="AR1" s="288"/>
      <c r="AS1" s="288"/>
      <c r="AT1" s="288"/>
      <c r="AU1" s="288"/>
      <c r="AV1" s="288"/>
      <c r="AW1" s="288"/>
      <c r="AX1" s="288"/>
      <c r="AY1" s="288"/>
      <c r="AZ1" s="288"/>
      <c r="BA1" s="288"/>
      <c r="BB1" s="288"/>
      <c r="BC1" s="288"/>
      <c r="BD1" s="288"/>
      <c r="BE1" s="288"/>
      <c r="BF1" s="288"/>
      <c r="BG1" s="288"/>
      <c r="BH1" s="288"/>
      <c r="BI1" s="288"/>
    </row>
    <row r="2" spans="2:61" s="67" customFormat="1" ht="24.75" customHeight="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8"/>
      <c r="AR2" s="288"/>
      <c r="AS2" s="288"/>
      <c r="AT2" s="288"/>
      <c r="AU2" s="288"/>
      <c r="AV2" s="288"/>
      <c r="AW2" s="288"/>
      <c r="AX2" s="288"/>
      <c r="AY2" s="288"/>
      <c r="AZ2" s="288"/>
      <c r="BA2" s="288"/>
      <c r="BB2" s="288"/>
      <c r="BC2" s="288"/>
      <c r="BD2" s="288"/>
      <c r="BE2" s="288"/>
      <c r="BF2" s="288"/>
      <c r="BG2" s="288"/>
      <c r="BH2" s="288"/>
      <c r="BI2" s="288"/>
    </row>
    <row r="3" spans="1:42" ht="18" customHeight="1">
      <c r="A3" s="662" t="s">
        <v>110</v>
      </c>
      <c r="B3" s="663"/>
      <c r="C3" s="664"/>
      <c r="D3" s="282"/>
      <c r="E3" s="283"/>
      <c r="F3" s="284"/>
      <c r="G3" s="284"/>
      <c r="H3" s="284"/>
      <c r="I3" s="284"/>
      <c r="J3" s="284"/>
      <c r="K3" s="284"/>
      <c r="L3" s="284"/>
      <c r="M3" s="284"/>
      <c r="N3" s="284"/>
      <c r="O3" s="284"/>
      <c r="P3" s="284"/>
      <c r="Q3" s="284"/>
      <c r="R3" s="284"/>
      <c r="S3" s="284"/>
      <c r="T3" s="284"/>
      <c r="U3" s="284"/>
      <c r="V3" s="285"/>
      <c r="W3" s="282"/>
      <c r="X3" s="671" t="s">
        <v>46</v>
      </c>
      <c r="Y3" s="671"/>
      <c r="Z3" s="671"/>
      <c r="AA3" s="671"/>
      <c r="AB3" s="671"/>
      <c r="AC3" s="671"/>
      <c r="AD3" s="671"/>
      <c r="AE3" s="671"/>
      <c r="AF3" s="671"/>
      <c r="AG3" s="671"/>
      <c r="AH3" s="671"/>
      <c r="AI3" s="671"/>
      <c r="AJ3" s="671"/>
      <c r="AK3" s="80"/>
      <c r="AL3" s="286"/>
      <c r="AM3" s="286"/>
      <c r="AN3" s="286"/>
      <c r="AO3" s="286"/>
      <c r="AP3" s="286"/>
    </row>
    <row r="4" spans="1:46" s="294" customFormat="1" ht="18" customHeight="1">
      <c r="A4" s="665"/>
      <c r="B4" s="666"/>
      <c r="C4" s="667"/>
      <c r="D4" s="282"/>
      <c r="E4" s="287"/>
      <c r="F4" s="314"/>
      <c r="G4" s="308"/>
      <c r="H4" s="308"/>
      <c r="I4" s="308"/>
      <c r="J4" s="308"/>
      <c r="K4" s="308"/>
      <c r="L4" s="309"/>
      <c r="M4" s="312"/>
      <c r="N4" s="312"/>
      <c r="O4" s="308"/>
      <c r="P4" s="308"/>
      <c r="Q4" s="308"/>
      <c r="R4" s="308"/>
      <c r="S4" s="308"/>
      <c r="T4" s="309"/>
      <c r="U4" s="282"/>
      <c r="V4" s="289"/>
      <c r="W4" s="290"/>
      <c r="X4" s="671"/>
      <c r="Y4" s="671"/>
      <c r="Z4" s="671"/>
      <c r="AA4" s="671"/>
      <c r="AB4" s="671"/>
      <c r="AC4" s="671"/>
      <c r="AD4" s="671"/>
      <c r="AE4" s="671"/>
      <c r="AF4" s="671"/>
      <c r="AG4" s="671"/>
      <c r="AH4" s="671"/>
      <c r="AI4" s="671"/>
      <c r="AJ4" s="671"/>
      <c r="AK4" s="80"/>
      <c r="AL4" s="286"/>
      <c r="AM4" s="286"/>
      <c r="AN4" s="286"/>
      <c r="AO4" s="286"/>
      <c r="AP4" s="286"/>
      <c r="AQ4" s="290"/>
      <c r="AR4" s="290"/>
      <c r="AS4" s="290"/>
      <c r="AT4" s="290"/>
    </row>
    <row r="5" spans="1:46" s="296" customFormat="1" ht="18" customHeight="1">
      <c r="A5" s="665"/>
      <c r="B5" s="666"/>
      <c r="C5" s="667"/>
      <c r="D5" s="290"/>
      <c r="E5" s="291"/>
      <c r="F5" s="313"/>
      <c r="G5" s="308"/>
      <c r="H5" s="308"/>
      <c r="I5" s="308"/>
      <c r="J5" s="308"/>
      <c r="K5" s="308"/>
      <c r="L5" s="309"/>
      <c r="M5" s="310"/>
      <c r="N5" s="310"/>
      <c r="O5" s="308"/>
      <c r="P5" s="308"/>
      <c r="Q5" s="308"/>
      <c r="R5" s="308"/>
      <c r="S5" s="308"/>
      <c r="T5" s="309"/>
      <c r="U5" s="290"/>
      <c r="V5" s="292"/>
      <c r="W5" s="290"/>
      <c r="X5" s="41"/>
      <c r="Y5" s="80" t="s">
        <v>47</v>
      </c>
      <c r="Z5" s="81"/>
      <c r="AA5" s="81"/>
      <c r="AB5" s="81"/>
      <c r="AC5" s="81"/>
      <c r="AD5" s="81"/>
      <c r="AE5" s="81"/>
      <c r="AF5" s="81"/>
      <c r="AG5" s="81"/>
      <c r="AH5" s="81"/>
      <c r="AI5" s="81"/>
      <c r="AJ5" s="81"/>
      <c r="AK5" s="80"/>
      <c r="AL5" s="286"/>
      <c r="AM5" s="286"/>
      <c r="AN5" s="286"/>
      <c r="AO5" s="286"/>
      <c r="AP5" s="286"/>
      <c r="AQ5" s="290"/>
      <c r="AR5" s="290"/>
      <c r="AS5" s="290"/>
      <c r="AT5" s="290"/>
    </row>
    <row r="6" spans="1:46" s="296" customFormat="1" ht="18" customHeight="1">
      <c r="A6" s="665"/>
      <c r="B6" s="666"/>
      <c r="C6" s="667"/>
      <c r="D6" s="290"/>
      <c r="E6" s="291"/>
      <c r="F6" s="313"/>
      <c r="G6" s="308"/>
      <c r="H6" s="308"/>
      <c r="I6" s="308"/>
      <c r="J6" s="308"/>
      <c r="K6" s="308"/>
      <c r="L6" s="309"/>
      <c r="M6" s="310"/>
      <c r="N6" s="310"/>
      <c r="O6" s="308"/>
      <c r="P6" s="308"/>
      <c r="Q6" s="308"/>
      <c r="R6" s="308"/>
      <c r="S6" s="308"/>
      <c r="T6" s="309"/>
      <c r="U6" s="290"/>
      <c r="V6" s="292"/>
      <c r="W6" s="290"/>
      <c r="X6" s="41"/>
      <c r="Y6" s="80" t="s">
        <v>109</v>
      </c>
      <c r="Z6" s="81"/>
      <c r="AA6" s="81"/>
      <c r="AB6" s="81"/>
      <c r="AC6" s="81"/>
      <c r="AD6" s="81"/>
      <c r="AE6" s="81"/>
      <c r="AF6" s="81"/>
      <c r="AG6" s="81"/>
      <c r="AH6" s="81"/>
      <c r="AI6" s="81"/>
      <c r="AJ6" s="81"/>
      <c r="AK6" s="80"/>
      <c r="AL6" s="286"/>
      <c r="AM6" s="286"/>
      <c r="AN6" s="286"/>
      <c r="AO6" s="286"/>
      <c r="AP6" s="286"/>
      <c r="AQ6" s="290"/>
      <c r="AR6" s="290"/>
      <c r="AS6" s="290"/>
      <c r="AT6" s="290"/>
    </row>
    <row r="7" spans="1:42" ht="18" customHeight="1">
      <c r="A7" s="665"/>
      <c r="B7" s="666"/>
      <c r="C7" s="667"/>
      <c r="E7" s="291"/>
      <c r="F7" s="313"/>
      <c r="G7" s="308"/>
      <c r="H7" s="308"/>
      <c r="I7" s="308"/>
      <c r="J7" s="308"/>
      <c r="K7" s="308"/>
      <c r="L7" s="309"/>
      <c r="M7" s="310"/>
      <c r="N7" s="310"/>
      <c r="O7" s="308"/>
      <c r="P7" s="308"/>
      <c r="Q7" s="308"/>
      <c r="R7" s="308"/>
      <c r="S7" s="308"/>
      <c r="T7" s="309"/>
      <c r="U7" s="294"/>
      <c r="V7" s="292"/>
      <c r="X7" s="41"/>
      <c r="Y7" s="80"/>
      <c r="Z7" s="82" t="s">
        <v>42</v>
      </c>
      <c r="AA7" s="80" t="s">
        <v>48</v>
      </c>
      <c r="AB7" s="81"/>
      <c r="AC7" s="81"/>
      <c r="AD7" s="81"/>
      <c r="AE7" s="81"/>
      <c r="AF7" s="81"/>
      <c r="AG7" s="81"/>
      <c r="AH7" s="81"/>
      <c r="AI7" s="81"/>
      <c r="AJ7" s="81"/>
      <c r="AK7" s="81"/>
      <c r="AL7" s="286"/>
      <c r="AM7" s="286"/>
      <c r="AN7" s="286"/>
      <c r="AO7" s="286"/>
      <c r="AP7" s="286"/>
    </row>
    <row r="8" spans="1:42" ht="18" customHeight="1">
      <c r="A8" s="665"/>
      <c r="B8" s="666"/>
      <c r="C8" s="667"/>
      <c r="E8" s="291"/>
      <c r="F8" s="313"/>
      <c r="G8" s="309"/>
      <c r="H8" s="309"/>
      <c r="I8" s="309"/>
      <c r="J8" s="309"/>
      <c r="K8" s="309"/>
      <c r="L8" s="309"/>
      <c r="M8" s="310"/>
      <c r="N8" s="310"/>
      <c r="O8" s="309"/>
      <c r="P8" s="309"/>
      <c r="Q8" s="309"/>
      <c r="R8" s="309"/>
      <c r="S8" s="309"/>
      <c r="T8" s="309"/>
      <c r="U8" s="294"/>
      <c r="V8" s="292"/>
      <c r="X8" s="41"/>
      <c r="Y8" s="80"/>
      <c r="Z8" s="82" t="s">
        <v>42</v>
      </c>
      <c r="AA8" s="80" t="s">
        <v>49</v>
      </c>
      <c r="AB8" s="81"/>
      <c r="AC8" s="81"/>
      <c r="AD8" s="81"/>
      <c r="AE8" s="81"/>
      <c r="AF8" s="81"/>
      <c r="AG8" s="81"/>
      <c r="AH8" s="81"/>
      <c r="AI8" s="81"/>
      <c r="AJ8" s="81"/>
      <c r="AK8" s="81"/>
      <c r="AL8" s="286"/>
      <c r="AM8" s="286"/>
      <c r="AN8" s="286"/>
      <c r="AO8" s="286"/>
      <c r="AP8" s="286"/>
    </row>
    <row r="9" spans="1:42" ht="18" customHeight="1">
      <c r="A9" s="665"/>
      <c r="B9" s="666"/>
      <c r="C9" s="667"/>
      <c r="E9" s="291"/>
      <c r="F9" s="315"/>
      <c r="G9" s="308"/>
      <c r="H9" s="308"/>
      <c r="I9" s="308"/>
      <c r="J9" s="308"/>
      <c r="K9" s="308"/>
      <c r="L9" s="315"/>
      <c r="M9" s="312"/>
      <c r="N9" s="312"/>
      <c r="O9" s="308"/>
      <c r="P9" s="308"/>
      <c r="Q9" s="308"/>
      <c r="R9" s="308"/>
      <c r="S9" s="308"/>
      <c r="T9" s="316"/>
      <c r="U9" s="295"/>
      <c r="V9" s="292"/>
      <c r="X9" s="41"/>
      <c r="Y9" s="80"/>
      <c r="Z9" s="82" t="s">
        <v>42</v>
      </c>
      <c r="AA9" s="83" t="s">
        <v>50</v>
      </c>
      <c r="AB9" s="81"/>
      <c r="AC9" s="81"/>
      <c r="AD9" s="81"/>
      <c r="AE9" s="81"/>
      <c r="AF9" s="81"/>
      <c r="AG9" s="81"/>
      <c r="AH9" s="81"/>
      <c r="AI9" s="81"/>
      <c r="AJ9" s="81"/>
      <c r="AK9" s="81"/>
      <c r="AL9" s="286"/>
      <c r="AM9" s="286"/>
      <c r="AN9" s="286"/>
      <c r="AO9" s="286"/>
      <c r="AP9" s="286"/>
    </row>
    <row r="10" spans="1:42" ht="18" customHeight="1">
      <c r="A10" s="665"/>
      <c r="B10" s="666"/>
      <c r="C10" s="667"/>
      <c r="E10" s="291"/>
      <c r="F10" s="315"/>
      <c r="G10" s="308"/>
      <c r="H10" s="308"/>
      <c r="I10" s="308"/>
      <c r="J10" s="308"/>
      <c r="K10" s="308"/>
      <c r="L10" s="309"/>
      <c r="M10" s="312"/>
      <c r="N10" s="312"/>
      <c r="O10" s="308"/>
      <c r="P10" s="308"/>
      <c r="Q10" s="308"/>
      <c r="R10" s="308"/>
      <c r="S10" s="308"/>
      <c r="T10" s="309"/>
      <c r="U10" s="295"/>
      <c r="V10" s="292"/>
      <c r="X10" s="41"/>
      <c r="Y10" s="80" t="s">
        <v>88</v>
      </c>
      <c r="Z10" s="81"/>
      <c r="AA10" s="81"/>
      <c r="AB10" s="81"/>
      <c r="AC10" s="81"/>
      <c r="AD10" s="81"/>
      <c r="AE10" s="81"/>
      <c r="AF10" s="81"/>
      <c r="AG10" s="81"/>
      <c r="AH10" s="81"/>
      <c r="AI10" s="81"/>
      <c r="AJ10" s="81"/>
      <c r="AK10" s="80"/>
      <c r="AL10" s="286"/>
      <c r="AM10" s="286"/>
      <c r="AN10" s="286"/>
      <c r="AO10" s="286"/>
      <c r="AP10" s="286"/>
    </row>
    <row r="11" spans="1:42" ht="18" customHeight="1">
      <c r="A11" s="665"/>
      <c r="B11" s="666"/>
      <c r="C11" s="667"/>
      <c r="E11" s="291"/>
      <c r="F11" s="315"/>
      <c r="G11" s="308"/>
      <c r="H11" s="308"/>
      <c r="I11" s="308"/>
      <c r="J11" s="308"/>
      <c r="K11" s="308"/>
      <c r="L11" s="309"/>
      <c r="M11" s="310"/>
      <c r="N11" s="310"/>
      <c r="O11" s="308"/>
      <c r="P11" s="308"/>
      <c r="Q11" s="308"/>
      <c r="R11" s="308"/>
      <c r="S11" s="308"/>
      <c r="T11" s="309"/>
      <c r="U11" s="295"/>
      <c r="V11" s="292"/>
      <c r="X11" s="41"/>
      <c r="Y11" s="80" t="s">
        <v>51</v>
      </c>
      <c r="Z11" s="81"/>
      <c r="AA11" s="81"/>
      <c r="AB11" s="81"/>
      <c r="AC11" s="81"/>
      <c r="AD11" s="81"/>
      <c r="AE11" s="81"/>
      <c r="AF11" s="81"/>
      <c r="AG11" s="81"/>
      <c r="AH11" s="81"/>
      <c r="AI11" s="81"/>
      <c r="AJ11" s="81"/>
      <c r="AK11" s="80"/>
      <c r="AL11" s="286"/>
      <c r="AM11" s="286"/>
      <c r="AN11" s="286"/>
      <c r="AO11" s="286"/>
      <c r="AP11" s="286"/>
    </row>
    <row r="12" spans="1:42" ht="18" customHeight="1">
      <c r="A12" s="665"/>
      <c r="B12" s="666"/>
      <c r="C12" s="667"/>
      <c r="D12" s="296"/>
      <c r="E12" s="297"/>
      <c r="F12" s="317"/>
      <c r="G12" s="308"/>
      <c r="H12" s="308"/>
      <c r="I12" s="308"/>
      <c r="J12" s="308"/>
      <c r="K12" s="308"/>
      <c r="L12" s="309"/>
      <c r="M12" s="310"/>
      <c r="N12" s="310"/>
      <c r="O12" s="308"/>
      <c r="P12" s="308"/>
      <c r="Q12" s="308"/>
      <c r="R12" s="308"/>
      <c r="S12" s="308"/>
      <c r="T12" s="309"/>
      <c r="U12" s="296"/>
      <c r="V12" s="292"/>
      <c r="X12" s="41"/>
      <c r="Y12" s="80" t="s">
        <v>52</v>
      </c>
      <c r="Z12" s="81"/>
      <c r="AA12" s="81"/>
      <c r="AB12" s="81"/>
      <c r="AC12" s="81"/>
      <c r="AD12" s="81"/>
      <c r="AE12" s="81"/>
      <c r="AF12" s="81"/>
      <c r="AG12" s="81"/>
      <c r="AH12" s="81"/>
      <c r="AI12" s="81"/>
      <c r="AJ12" s="81"/>
      <c r="AK12" s="80"/>
      <c r="AL12" s="286"/>
      <c r="AM12" s="286"/>
      <c r="AN12" s="286"/>
      <c r="AO12" s="286"/>
      <c r="AP12" s="286"/>
    </row>
    <row r="13" spans="1:46" s="296" customFormat="1" ht="18" customHeight="1">
      <c r="A13" s="665"/>
      <c r="B13" s="666"/>
      <c r="C13" s="667"/>
      <c r="D13" s="290"/>
      <c r="E13" s="291"/>
      <c r="F13" s="313"/>
      <c r="G13" s="309"/>
      <c r="H13" s="309"/>
      <c r="I13" s="309"/>
      <c r="J13" s="309"/>
      <c r="K13" s="309"/>
      <c r="L13" s="309"/>
      <c r="M13" s="310"/>
      <c r="N13" s="310"/>
      <c r="O13" s="309"/>
      <c r="P13" s="309"/>
      <c r="Q13" s="309"/>
      <c r="R13" s="309"/>
      <c r="S13" s="309"/>
      <c r="T13" s="309"/>
      <c r="U13" s="290"/>
      <c r="V13" s="292"/>
      <c r="W13" s="298"/>
      <c r="X13" s="41"/>
      <c r="Y13" s="80" t="s">
        <v>53</v>
      </c>
      <c r="Z13" s="81"/>
      <c r="AA13" s="81"/>
      <c r="AB13" s="81"/>
      <c r="AC13" s="81"/>
      <c r="AD13" s="81"/>
      <c r="AE13" s="81"/>
      <c r="AF13" s="81"/>
      <c r="AG13" s="81"/>
      <c r="AH13" s="81"/>
      <c r="AI13" s="81"/>
      <c r="AJ13" s="81"/>
      <c r="AK13" s="80"/>
      <c r="AL13" s="286"/>
      <c r="AM13" s="286"/>
      <c r="AN13" s="286"/>
      <c r="AO13" s="286"/>
      <c r="AP13" s="286"/>
      <c r="AQ13" s="290"/>
      <c r="AR13" s="290"/>
      <c r="AS13" s="290"/>
      <c r="AT13" s="290"/>
    </row>
    <row r="14" spans="1:42" ht="18" customHeight="1">
      <c r="A14" s="668"/>
      <c r="B14" s="669"/>
      <c r="C14" s="670"/>
      <c r="E14" s="291"/>
      <c r="F14" s="313"/>
      <c r="G14" s="308"/>
      <c r="H14" s="308"/>
      <c r="I14" s="308"/>
      <c r="J14" s="308"/>
      <c r="K14" s="308"/>
      <c r="L14" s="309"/>
      <c r="M14" s="310"/>
      <c r="N14" s="310"/>
      <c r="O14" s="308"/>
      <c r="P14" s="308"/>
      <c r="Q14" s="308"/>
      <c r="R14" s="308"/>
      <c r="S14" s="308"/>
      <c r="T14" s="309"/>
      <c r="V14" s="292"/>
      <c r="X14" s="41"/>
      <c r="Y14" s="80" t="s">
        <v>43</v>
      </c>
      <c r="Z14" s="81"/>
      <c r="AA14" s="81"/>
      <c r="AB14" s="81"/>
      <c r="AC14" s="81"/>
      <c r="AD14" s="81"/>
      <c r="AE14" s="81"/>
      <c r="AF14" s="81"/>
      <c r="AG14" s="81"/>
      <c r="AH14" s="81"/>
      <c r="AI14" s="81"/>
      <c r="AJ14" s="81"/>
      <c r="AK14" s="80"/>
      <c r="AL14" s="286"/>
      <c r="AM14" s="286"/>
      <c r="AN14" s="286"/>
      <c r="AO14" s="286"/>
      <c r="AP14" s="286"/>
    </row>
    <row r="15" spans="5:42" ht="18" customHeight="1">
      <c r="E15" s="291"/>
      <c r="F15" s="313"/>
      <c r="G15" s="308"/>
      <c r="H15" s="308"/>
      <c r="I15" s="308"/>
      <c r="J15" s="308"/>
      <c r="K15" s="308"/>
      <c r="L15" s="311"/>
      <c r="M15" s="312"/>
      <c r="N15" s="312"/>
      <c r="O15" s="308"/>
      <c r="P15" s="308"/>
      <c r="Q15" s="308"/>
      <c r="R15" s="308"/>
      <c r="S15" s="308"/>
      <c r="T15" s="311"/>
      <c r="V15" s="292"/>
      <c r="W15" s="298"/>
      <c r="X15" s="41"/>
      <c r="Y15" s="80" t="s">
        <v>54</v>
      </c>
      <c r="Z15" s="81"/>
      <c r="AA15" s="81"/>
      <c r="AB15" s="81"/>
      <c r="AC15" s="81"/>
      <c r="AD15" s="81"/>
      <c r="AE15" s="81"/>
      <c r="AF15" s="81"/>
      <c r="AG15" s="81"/>
      <c r="AH15" s="81"/>
      <c r="AI15" s="81"/>
      <c r="AJ15" s="81"/>
      <c r="AK15" s="80"/>
      <c r="AL15" s="286"/>
      <c r="AM15" s="286"/>
      <c r="AN15" s="286"/>
      <c r="AO15" s="286"/>
      <c r="AP15" s="286"/>
    </row>
    <row r="16" spans="5:42" ht="18" customHeight="1">
      <c r="E16" s="291"/>
      <c r="F16" s="313"/>
      <c r="G16" s="308"/>
      <c r="H16" s="308"/>
      <c r="I16" s="308"/>
      <c r="J16" s="308"/>
      <c r="K16" s="308"/>
      <c r="L16" s="309"/>
      <c r="M16" s="312"/>
      <c r="N16" s="312"/>
      <c r="O16" s="308"/>
      <c r="P16" s="308"/>
      <c r="Q16" s="308"/>
      <c r="R16" s="308"/>
      <c r="S16" s="308"/>
      <c r="T16" s="309"/>
      <c r="V16" s="292"/>
      <c r="W16" s="298"/>
      <c r="X16" s="41"/>
      <c r="Y16" s="80" t="s">
        <v>55</v>
      </c>
      <c r="Z16" s="81"/>
      <c r="AA16" s="81"/>
      <c r="AB16" s="81"/>
      <c r="AC16" s="81"/>
      <c r="AD16" s="81"/>
      <c r="AE16" s="81"/>
      <c r="AF16" s="81"/>
      <c r="AG16" s="81"/>
      <c r="AH16" s="81"/>
      <c r="AI16" s="81"/>
      <c r="AJ16" s="81"/>
      <c r="AK16" s="80"/>
      <c r="AL16" s="286"/>
      <c r="AM16" s="286"/>
      <c r="AN16" s="286"/>
      <c r="AO16" s="286"/>
      <c r="AP16" s="286"/>
    </row>
    <row r="17" spans="5:42" ht="18" customHeight="1">
      <c r="E17" s="291"/>
      <c r="F17" s="313"/>
      <c r="G17" s="308"/>
      <c r="H17" s="308"/>
      <c r="I17" s="308"/>
      <c r="J17" s="308"/>
      <c r="K17" s="308"/>
      <c r="L17" s="309"/>
      <c r="M17" s="310"/>
      <c r="N17" s="310"/>
      <c r="O17" s="308"/>
      <c r="P17" s="308"/>
      <c r="Q17" s="308"/>
      <c r="R17" s="308"/>
      <c r="S17" s="308"/>
      <c r="T17" s="309"/>
      <c r="V17" s="292"/>
      <c r="X17" s="41"/>
      <c r="Y17" s="80" t="s">
        <v>56</v>
      </c>
      <c r="Z17" s="81"/>
      <c r="AA17" s="81"/>
      <c r="AB17" s="81"/>
      <c r="AC17" s="81"/>
      <c r="AD17" s="81"/>
      <c r="AE17" s="81"/>
      <c r="AF17" s="81"/>
      <c r="AG17" s="81"/>
      <c r="AH17" s="81"/>
      <c r="AI17" s="81"/>
      <c r="AJ17" s="81"/>
      <c r="AK17" s="80"/>
      <c r="AL17" s="286"/>
      <c r="AM17" s="286"/>
      <c r="AN17" s="286"/>
      <c r="AO17" s="286"/>
      <c r="AP17" s="286"/>
    </row>
    <row r="18" spans="5:37" ht="18" customHeight="1">
      <c r="E18" s="291"/>
      <c r="F18" s="307"/>
      <c r="G18" s="309"/>
      <c r="H18" s="309"/>
      <c r="I18" s="309"/>
      <c r="J18" s="309"/>
      <c r="K18" s="309"/>
      <c r="L18" s="309"/>
      <c r="M18" s="310"/>
      <c r="N18" s="310"/>
      <c r="O18" s="309"/>
      <c r="P18" s="309"/>
      <c r="Q18" s="309"/>
      <c r="R18" s="309"/>
      <c r="S18" s="309"/>
      <c r="T18" s="309"/>
      <c r="U18" s="299"/>
      <c r="V18" s="292"/>
      <c r="X18" s="41"/>
      <c r="Y18" s="41"/>
      <c r="Z18" s="85"/>
      <c r="AA18" s="85"/>
      <c r="AB18" s="41"/>
      <c r="AC18" s="41"/>
      <c r="AD18" s="41"/>
      <c r="AE18" s="41"/>
      <c r="AF18" s="41"/>
      <c r="AG18" s="41"/>
      <c r="AH18" s="41"/>
      <c r="AI18" s="41"/>
      <c r="AJ18" s="41"/>
      <c r="AK18" s="41"/>
    </row>
    <row r="19" spans="5:42" ht="18" customHeight="1">
      <c r="E19" s="291"/>
      <c r="F19" s="307"/>
      <c r="G19" s="308"/>
      <c r="H19" s="308"/>
      <c r="I19" s="308"/>
      <c r="J19" s="308"/>
      <c r="K19" s="308"/>
      <c r="L19" s="309"/>
      <c r="M19" s="310"/>
      <c r="N19" s="310"/>
      <c r="O19" s="308"/>
      <c r="P19" s="308"/>
      <c r="Q19" s="308"/>
      <c r="R19" s="308"/>
      <c r="S19" s="308"/>
      <c r="T19" s="309"/>
      <c r="U19" s="299"/>
      <c r="V19" s="292"/>
      <c r="X19" s="671" t="s">
        <v>89</v>
      </c>
      <c r="Y19" s="671"/>
      <c r="Z19" s="671"/>
      <c r="AA19" s="671"/>
      <c r="AB19" s="671"/>
      <c r="AC19" s="671"/>
      <c r="AD19" s="671"/>
      <c r="AE19" s="671"/>
      <c r="AF19" s="671"/>
      <c r="AG19" s="671"/>
      <c r="AH19" s="671"/>
      <c r="AI19" s="671"/>
      <c r="AJ19" s="671"/>
      <c r="AK19" s="671"/>
      <c r="AL19" s="286"/>
      <c r="AM19" s="286"/>
      <c r="AN19" s="286"/>
      <c r="AO19" s="286"/>
      <c r="AP19" s="286"/>
    </row>
    <row r="20" spans="1:42" ht="18" customHeight="1">
      <c r="A20" s="296"/>
      <c r="B20" s="296"/>
      <c r="E20" s="291"/>
      <c r="F20" s="307"/>
      <c r="G20" s="308"/>
      <c r="H20" s="308"/>
      <c r="I20" s="308"/>
      <c r="J20" s="308"/>
      <c r="K20" s="308"/>
      <c r="L20" s="309"/>
      <c r="M20" s="310"/>
      <c r="N20" s="310"/>
      <c r="O20" s="308"/>
      <c r="P20" s="308"/>
      <c r="Q20" s="308"/>
      <c r="R20" s="308"/>
      <c r="S20" s="308"/>
      <c r="T20" s="309"/>
      <c r="U20" s="299"/>
      <c r="V20" s="292"/>
      <c r="X20" s="671"/>
      <c r="Y20" s="671"/>
      <c r="Z20" s="671"/>
      <c r="AA20" s="671"/>
      <c r="AB20" s="671"/>
      <c r="AC20" s="671"/>
      <c r="AD20" s="671"/>
      <c r="AE20" s="671"/>
      <c r="AF20" s="671"/>
      <c r="AG20" s="671"/>
      <c r="AH20" s="671"/>
      <c r="AI20" s="671"/>
      <c r="AJ20" s="671"/>
      <c r="AK20" s="671"/>
      <c r="AL20" s="286"/>
      <c r="AM20" s="286"/>
      <c r="AN20" s="286"/>
      <c r="AO20" s="286"/>
      <c r="AP20" s="286"/>
    </row>
    <row r="21" spans="1:42" ht="18" customHeight="1">
      <c r="A21" s="679" t="s">
        <v>111</v>
      </c>
      <c r="B21" s="680"/>
      <c r="E21" s="291"/>
      <c r="F21" s="307"/>
      <c r="G21" s="308"/>
      <c r="H21" s="308"/>
      <c r="I21" s="308"/>
      <c r="J21" s="308"/>
      <c r="K21" s="308"/>
      <c r="L21" s="311"/>
      <c r="M21" s="312"/>
      <c r="N21" s="312"/>
      <c r="O21" s="308"/>
      <c r="P21" s="308"/>
      <c r="Q21" s="308"/>
      <c r="R21" s="308"/>
      <c r="S21" s="308"/>
      <c r="T21" s="311"/>
      <c r="U21" s="299"/>
      <c r="V21" s="292"/>
      <c r="X21" s="41"/>
      <c r="Y21" s="84" t="s">
        <v>44</v>
      </c>
      <c r="Z21" s="81"/>
      <c r="AA21" s="165"/>
      <c r="AB21" s="85"/>
      <c r="AC21" s="81"/>
      <c r="AD21" s="81"/>
      <c r="AE21" s="81"/>
      <c r="AF21" s="81"/>
      <c r="AG21" s="81"/>
      <c r="AH21" s="81"/>
      <c r="AI21" s="81"/>
      <c r="AJ21" s="81"/>
      <c r="AK21" s="80"/>
      <c r="AL21" s="286"/>
      <c r="AM21" s="286"/>
      <c r="AN21" s="286"/>
      <c r="AO21" s="286"/>
      <c r="AP21" s="286"/>
    </row>
    <row r="22" spans="1:42" ht="18" customHeight="1">
      <c r="A22" s="681"/>
      <c r="B22" s="682"/>
      <c r="E22" s="291"/>
      <c r="F22" s="307"/>
      <c r="G22" s="308"/>
      <c r="H22" s="308"/>
      <c r="I22" s="308"/>
      <c r="J22" s="308"/>
      <c r="K22" s="308"/>
      <c r="L22" s="309"/>
      <c r="M22" s="312"/>
      <c r="N22" s="312"/>
      <c r="O22" s="308"/>
      <c r="P22" s="308"/>
      <c r="Q22" s="308"/>
      <c r="R22" s="308"/>
      <c r="S22" s="308"/>
      <c r="T22" s="309"/>
      <c r="U22" s="299"/>
      <c r="V22" s="292"/>
      <c r="X22" s="41"/>
      <c r="Y22" s="80"/>
      <c r="Z22" s="81"/>
      <c r="AA22" s="81"/>
      <c r="AB22" s="81"/>
      <c r="AC22" s="81"/>
      <c r="AD22" s="81"/>
      <c r="AE22" s="81"/>
      <c r="AF22" s="81"/>
      <c r="AG22" s="81"/>
      <c r="AH22" s="81"/>
      <c r="AI22" s="81"/>
      <c r="AJ22" s="81"/>
      <c r="AK22" s="80"/>
      <c r="AL22" s="286"/>
      <c r="AM22" s="286"/>
      <c r="AN22" s="286"/>
      <c r="AO22" s="286"/>
      <c r="AP22" s="286"/>
    </row>
    <row r="23" spans="1:42" ht="18" customHeight="1">
      <c r="A23" s="683"/>
      <c r="B23" s="684"/>
      <c r="D23" s="300"/>
      <c r="E23" s="291"/>
      <c r="F23" s="307"/>
      <c r="G23" s="309"/>
      <c r="H23" s="309"/>
      <c r="I23" s="309"/>
      <c r="J23" s="309"/>
      <c r="K23" s="309"/>
      <c r="L23" s="309"/>
      <c r="M23" s="310"/>
      <c r="N23" s="310"/>
      <c r="O23" s="309"/>
      <c r="P23" s="309"/>
      <c r="Q23" s="309"/>
      <c r="R23" s="309"/>
      <c r="S23" s="309"/>
      <c r="T23" s="309"/>
      <c r="U23" s="299"/>
      <c r="V23" s="292"/>
      <c r="Y23" s="286"/>
      <c r="Z23" s="293"/>
      <c r="AA23" s="293"/>
      <c r="AB23" s="293"/>
      <c r="AC23" s="293"/>
      <c r="AD23" s="293"/>
      <c r="AE23" s="293"/>
      <c r="AF23" s="293"/>
      <c r="AG23" s="293"/>
      <c r="AH23" s="293"/>
      <c r="AI23" s="293"/>
      <c r="AJ23" s="293"/>
      <c r="AK23" s="286"/>
      <c r="AL23" s="286"/>
      <c r="AM23" s="286"/>
      <c r="AN23" s="286"/>
      <c r="AO23" s="286"/>
      <c r="AP23" s="286"/>
    </row>
    <row r="24" spans="1:46" s="294" customFormat="1" ht="18" customHeight="1">
      <c r="A24" s="290"/>
      <c r="B24" s="290"/>
      <c r="C24" s="290"/>
      <c r="D24" s="685" t="s">
        <v>112</v>
      </c>
      <c r="E24" s="290"/>
      <c r="F24" s="313"/>
      <c r="G24" s="308"/>
      <c r="H24" s="308"/>
      <c r="I24" s="308"/>
      <c r="J24" s="308"/>
      <c r="K24" s="308"/>
      <c r="L24" s="309"/>
      <c r="M24" s="310"/>
      <c r="N24" s="310"/>
      <c r="O24" s="308"/>
      <c r="P24" s="308"/>
      <c r="Q24" s="308"/>
      <c r="R24" s="308"/>
      <c r="S24" s="308"/>
      <c r="T24" s="309"/>
      <c r="U24" s="296"/>
      <c r="V24" s="292"/>
      <c r="W24" s="290"/>
      <c r="X24" s="290"/>
      <c r="Y24" s="286"/>
      <c r="Z24" s="286"/>
      <c r="AA24" s="293"/>
      <c r="AB24" s="293"/>
      <c r="AC24" s="293"/>
      <c r="AD24" s="293"/>
      <c r="AE24" s="293"/>
      <c r="AF24" s="293"/>
      <c r="AG24" s="293"/>
      <c r="AH24" s="293"/>
      <c r="AI24" s="293"/>
      <c r="AJ24" s="286"/>
      <c r="AK24" s="286"/>
      <c r="AL24" s="286"/>
      <c r="AM24" s="286"/>
      <c r="AN24" s="286"/>
      <c r="AO24" s="286"/>
      <c r="AP24" s="286"/>
      <c r="AQ24" s="290"/>
      <c r="AR24" s="290"/>
      <c r="AS24" s="290"/>
      <c r="AT24" s="290"/>
    </row>
    <row r="25" spans="1:46" s="296" customFormat="1" ht="18" customHeight="1">
      <c r="A25" s="290"/>
      <c r="B25" s="290"/>
      <c r="C25" s="290"/>
      <c r="D25" s="685"/>
      <c r="E25" s="290"/>
      <c r="F25" s="313"/>
      <c r="G25" s="308"/>
      <c r="H25" s="308"/>
      <c r="I25" s="308"/>
      <c r="J25" s="308"/>
      <c r="K25" s="308"/>
      <c r="L25" s="309"/>
      <c r="M25" s="310"/>
      <c r="N25" s="310"/>
      <c r="O25" s="308"/>
      <c r="P25" s="308"/>
      <c r="Q25" s="308"/>
      <c r="R25" s="308"/>
      <c r="S25" s="308"/>
      <c r="T25" s="309"/>
      <c r="U25" s="290"/>
      <c r="V25" s="292"/>
      <c r="W25" s="282"/>
      <c r="X25" s="290"/>
      <c r="Y25" s="286"/>
      <c r="Z25" s="286"/>
      <c r="AA25" s="286"/>
      <c r="AB25" s="286"/>
      <c r="AC25" s="286"/>
      <c r="AD25" s="286"/>
      <c r="AE25" s="286"/>
      <c r="AF25" s="286"/>
      <c r="AG25" s="286"/>
      <c r="AH25" s="286"/>
      <c r="AI25" s="286"/>
      <c r="AJ25" s="286"/>
      <c r="AK25" s="286"/>
      <c r="AL25" s="286"/>
      <c r="AM25" s="286"/>
      <c r="AN25" s="286"/>
      <c r="AO25" s="286"/>
      <c r="AP25" s="286"/>
      <c r="AQ25" s="290"/>
      <c r="AR25" s="290"/>
      <c r="AS25" s="290"/>
      <c r="AT25" s="290"/>
    </row>
    <row r="26" spans="1:46" s="296" customFormat="1" ht="18" customHeight="1">
      <c r="A26" s="290"/>
      <c r="B26" s="290"/>
      <c r="C26" s="290"/>
      <c r="D26" s="685"/>
      <c r="E26" s="290"/>
      <c r="F26" s="313"/>
      <c r="G26" s="308"/>
      <c r="H26" s="308"/>
      <c r="I26" s="308"/>
      <c r="J26" s="308"/>
      <c r="K26" s="308"/>
      <c r="L26" s="309"/>
      <c r="M26" s="310"/>
      <c r="N26" s="310"/>
      <c r="O26" s="308"/>
      <c r="P26" s="308"/>
      <c r="Q26" s="308"/>
      <c r="R26" s="308"/>
      <c r="S26" s="308"/>
      <c r="T26" s="309"/>
      <c r="U26" s="290"/>
      <c r="V26" s="292"/>
      <c r="W26" s="282"/>
      <c r="X26" s="290"/>
      <c r="Y26" s="286"/>
      <c r="Z26" s="286"/>
      <c r="AA26" s="286"/>
      <c r="AB26" s="286"/>
      <c r="AC26" s="286"/>
      <c r="AD26" s="286"/>
      <c r="AE26" s="286"/>
      <c r="AF26" s="286"/>
      <c r="AG26" s="286"/>
      <c r="AH26" s="286"/>
      <c r="AI26" s="286"/>
      <c r="AJ26" s="286"/>
      <c r="AK26" s="286"/>
      <c r="AL26" s="286"/>
      <c r="AM26" s="286"/>
      <c r="AN26" s="286"/>
      <c r="AO26" s="286"/>
      <c r="AP26" s="286"/>
      <c r="AQ26" s="290"/>
      <c r="AR26" s="290"/>
      <c r="AS26" s="290"/>
      <c r="AT26" s="290"/>
    </row>
    <row r="27" spans="1:46" s="296" customFormat="1" ht="18" customHeight="1">
      <c r="A27" s="290"/>
      <c r="B27" s="290"/>
      <c r="C27" s="290"/>
      <c r="D27" s="686"/>
      <c r="E27" s="290"/>
      <c r="F27" s="313"/>
      <c r="G27" s="308"/>
      <c r="H27" s="308"/>
      <c r="I27" s="308"/>
      <c r="J27" s="308"/>
      <c r="K27" s="308"/>
      <c r="L27" s="309"/>
      <c r="M27" s="310"/>
      <c r="N27" s="310"/>
      <c r="O27" s="308"/>
      <c r="P27" s="308"/>
      <c r="Q27" s="308"/>
      <c r="R27" s="308"/>
      <c r="S27" s="308"/>
      <c r="T27" s="309"/>
      <c r="U27" s="290"/>
      <c r="V27" s="292"/>
      <c r="W27" s="290"/>
      <c r="X27" s="290"/>
      <c r="Y27" s="290"/>
      <c r="Z27" s="295"/>
      <c r="AA27" s="295"/>
      <c r="AB27" s="290"/>
      <c r="AC27" s="290"/>
      <c r="AD27" s="290"/>
      <c r="AE27" s="290"/>
      <c r="AF27" s="290"/>
      <c r="AG27" s="290"/>
      <c r="AH27" s="290"/>
      <c r="AI27" s="290"/>
      <c r="AJ27" s="290"/>
      <c r="AK27" s="290"/>
      <c r="AL27" s="290"/>
      <c r="AM27" s="290"/>
      <c r="AN27" s="290"/>
      <c r="AO27" s="290"/>
      <c r="AP27" s="290"/>
      <c r="AQ27" s="290"/>
      <c r="AR27" s="290"/>
      <c r="AS27" s="290"/>
      <c r="AT27" s="290"/>
    </row>
    <row r="28" spans="5:22" ht="18" customHeight="1">
      <c r="E28" s="301"/>
      <c r="F28" s="302"/>
      <c r="G28" s="302"/>
      <c r="H28" s="302"/>
      <c r="I28" s="302"/>
      <c r="J28" s="302"/>
      <c r="K28" s="302"/>
      <c r="L28" s="302"/>
      <c r="M28" s="302"/>
      <c r="N28" s="302"/>
      <c r="O28" s="303"/>
      <c r="P28" s="303"/>
      <c r="Q28" s="303"/>
      <c r="R28" s="303"/>
      <c r="S28" s="303"/>
      <c r="T28" s="303"/>
      <c r="U28" s="303"/>
      <c r="V28" s="300"/>
    </row>
    <row r="29" spans="7:43" ht="18" customHeight="1">
      <c r="G29" s="304"/>
      <c r="H29" s="304"/>
      <c r="I29" s="304"/>
      <c r="J29" s="304"/>
      <c r="K29" s="304"/>
      <c r="L29" s="304"/>
      <c r="M29" s="304"/>
      <c r="N29" s="304"/>
      <c r="O29" s="304"/>
      <c r="P29" s="304"/>
      <c r="Q29" s="304"/>
      <c r="R29" s="304"/>
      <c r="S29" s="304"/>
      <c r="T29" s="304"/>
      <c r="V29" s="298"/>
      <c r="X29" s="672"/>
      <c r="Y29" s="672"/>
      <c r="Z29" s="672"/>
      <c r="AA29" s="672"/>
      <c r="AB29" s="672"/>
      <c r="AC29" s="672"/>
      <c r="AD29" s="672"/>
      <c r="AE29" s="672"/>
      <c r="AF29" s="672"/>
      <c r="AG29" s="672"/>
      <c r="AQ29" s="286"/>
    </row>
    <row r="30" spans="5:33" ht="16.5" customHeight="1">
      <c r="E30" s="673" t="s">
        <v>113</v>
      </c>
      <c r="F30" s="674"/>
      <c r="G30" s="674"/>
      <c r="H30" s="675"/>
      <c r="I30" s="673" t="s">
        <v>110</v>
      </c>
      <c r="J30" s="674"/>
      <c r="K30" s="674"/>
      <c r="L30" s="674"/>
      <c r="M30" s="674"/>
      <c r="N30" s="674"/>
      <c r="O30" s="674"/>
      <c r="P30" s="674"/>
      <c r="Q30" s="674"/>
      <c r="R30" s="674"/>
      <c r="S30" s="674"/>
      <c r="T30" s="674"/>
      <c r="U30" s="674"/>
      <c r="V30" s="675"/>
      <c r="X30" s="672"/>
      <c r="Y30" s="672"/>
      <c r="Z30" s="672"/>
      <c r="AA30" s="672"/>
      <c r="AB30" s="672"/>
      <c r="AC30" s="672"/>
      <c r="AD30" s="672"/>
      <c r="AE30" s="672"/>
      <c r="AF30" s="672"/>
      <c r="AG30" s="672"/>
    </row>
    <row r="31" spans="1:48" ht="16.5" customHeight="1">
      <c r="A31" s="294"/>
      <c r="E31" s="676"/>
      <c r="F31" s="677"/>
      <c r="G31" s="677"/>
      <c r="H31" s="678"/>
      <c r="I31" s="676"/>
      <c r="J31" s="677"/>
      <c r="K31" s="677"/>
      <c r="L31" s="677"/>
      <c r="M31" s="677"/>
      <c r="N31" s="677"/>
      <c r="O31" s="677"/>
      <c r="P31" s="677"/>
      <c r="Q31" s="677"/>
      <c r="R31" s="677"/>
      <c r="S31" s="677"/>
      <c r="T31" s="677"/>
      <c r="U31" s="677"/>
      <c r="V31" s="678"/>
      <c r="Z31" s="84"/>
      <c r="AV31" s="296"/>
    </row>
    <row r="32" spans="1:42" ht="16.5" customHeight="1">
      <c r="A32" s="296"/>
      <c r="Z32" s="293"/>
      <c r="AA32" s="293"/>
      <c r="AB32" s="293"/>
      <c r="AC32" s="293"/>
      <c r="AD32" s="293"/>
      <c r="AE32" s="293"/>
      <c r="AF32" s="293"/>
      <c r="AG32" s="293"/>
      <c r="AH32" s="293"/>
      <c r="AI32" s="293"/>
      <c r="AJ32" s="293"/>
      <c r="AK32" s="286"/>
      <c r="AL32" s="286"/>
      <c r="AM32" s="286"/>
      <c r="AN32" s="286"/>
      <c r="AO32" s="286"/>
      <c r="AP32" s="286"/>
    </row>
    <row r="33" spans="26:42" ht="16.5" customHeight="1">
      <c r="Z33" s="293"/>
      <c r="AA33" s="293"/>
      <c r="AB33" s="293"/>
      <c r="AC33" s="293"/>
      <c r="AD33" s="293"/>
      <c r="AE33" s="293"/>
      <c r="AF33" s="293"/>
      <c r="AG33" s="293"/>
      <c r="AH33" s="293"/>
      <c r="AI33" s="293"/>
      <c r="AJ33" s="293"/>
      <c r="AK33" s="286"/>
      <c r="AL33" s="286"/>
      <c r="AM33" s="286"/>
      <c r="AN33" s="286"/>
      <c r="AO33" s="286"/>
      <c r="AP33" s="286"/>
    </row>
    <row r="34" spans="25:42" ht="16.5" customHeight="1">
      <c r="Y34" s="286"/>
      <c r="Z34" s="286"/>
      <c r="AA34" s="286"/>
      <c r="AB34" s="286"/>
      <c r="AC34" s="286"/>
      <c r="AD34" s="286"/>
      <c r="AE34" s="286"/>
      <c r="AF34" s="286"/>
      <c r="AG34" s="286"/>
      <c r="AH34" s="286"/>
      <c r="AI34" s="286"/>
      <c r="AJ34" s="286"/>
      <c r="AK34" s="286"/>
      <c r="AL34" s="286"/>
      <c r="AM34" s="286"/>
      <c r="AN34" s="286"/>
      <c r="AO34" s="286"/>
      <c r="AP34" s="286"/>
    </row>
    <row r="35" spans="25:42" ht="16.5" customHeight="1">
      <c r="Y35" s="286"/>
      <c r="Z35" s="286"/>
      <c r="AA35" s="286"/>
      <c r="AB35" s="286"/>
      <c r="AC35" s="286"/>
      <c r="AD35" s="286"/>
      <c r="AE35" s="286"/>
      <c r="AF35" s="286"/>
      <c r="AG35" s="286"/>
      <c r="AH35" s="286"/>
      <c r="AI35" s="286"/>
      <c r="AJ35" s="286"/>
      <c r="AK35" s="286"/>
      <c r="AL35" s="286"/>
      <c r="AM35" s="286"/>
      <c r="AN35" s="286"/>
      <c r="AO35" s="286"/>
      <c r="AP35" s="286"/>
    </row>
    <row r="36" spans="24:41" ht="16.5" customHeight="1">
      <c r="X36" s="286"/>
      <c r="Y36" s="286"/>
      <c r="Z36" s="286"/>
      <c r="AA36" s="286"/>
      <c r="AB36" s="286"/>
      <c r="AC36" s="286"/>
      <c r="AD36" s="286"/>
      <c r="AE36" s="286"/>
      <c r="AF36" s="286"/>
      <c r="AG36" s="286"/>
      <c r="AH36" s="286"/>
      <c r="AI36" s="286"/>
      <c r="AJ36" s="286"/>
      <c r="AK36" s="286"/>
      <c r="AL36" s="286"/>
      <c r="AM36" s="286"/>
      <c r="AN36" s="286"/>
      <c r="AO36" s="286"/>
    </row>
    <row r="37" ht="16.5" customHeight="1">
      <c r="W37" s="298"/>
    </row>
    <row r="38" spans="23:47" ht="16.5" customHeight="1">
      <c r="W38" s="298"/>
      <c r="AU38" s="306"/>
    </row>
    <row r="39" ht="16.5" customHeight="1">
      <c r="W39" s="298"/>
    </row>
    <row r="40" ht="16.5" customHeight="1">
      <c r="W40" s="298"/>
    </row>
    <row r="41" ht="16.5" customHeight="1">
      <c r="AT41" s="296"/>
    </row>
    <row r="42" ht="16.5" customHeight="1"/>
    <row r="43" ht="16.5" customHeight="1"/>
    <row r="44" ht="16.5" customHeight="1"/>
    <row r="45" ht="16.5" customHeight="1"/>
    <row r="46" ht="16.5" customHeight="1"/>
    <row r="47" ht="16.5" customHeight="1"/>
    <row r="48" ht="16.5" customHeight="1"/>
    <row r="49" ht="19.5" customHeight="1"/>
  </sheetData>
  <sheetProtection/>
  <mergeCells count="9">
    <mergeCell ref="A1:AP1"/>
    <mergeCell ref="A3:C14"/>
    <mergeCell ref="X3:AJ4"/>
    <mergeCell ref="X29:AG30"/>
    <mergeCell ref="E30:H31"/>
    <mergeCell ref="I30:V31"/>
    <mergeCell ref="X19:AK20"/>
    <mergeCell ref="A21:B23"/>
    <mergeCell ref="D24:D27"/>
  </mergeCells>
  <printOptions horizontalCentered="1" verticalCentered="1"/>
  <pageMargins left="0.3937007874015748" right="0" top="0" bottom="0" header="0" footer="0"/>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C31"/>
  <sheetViews>
    <sheetView zoomScalePageLayoutView="0" workbookViewId="0" topLeftCell="A10">
      <selection activeCell="A18" sqref="A18"/>
    </sheetView>
  </sheetViews>
  <sheetFormatPr defaultColWidth="9.00390625" defaultRowHeight="36.75" customHeight="1"/>
  <cols>
    <col min="1" max="3" width="38.75390625" style="0" customWidth="1"/>
  </cols>
  <sheetData>
    <row r="1" spans="1:3" ht="36.75" customHeight="1">
      <c r="A1" s="341" t="s">
        <v>146</v>
      </c>
      <c r="B1" s="342" t="s">
        <v>147</v>
      </c>
      <c r="C1" s="343" t="s">
        <v>148</v>
      </c>
    </row>
    <row r="2" spans="1:3" ht="74.25" customHeight="1">
      <c r="A2" s="344" t="s">
        <v>130</v>
      </c>
      <c r="B2" s="345" t="s">
        <v>160</v>
      </c>
      <c r="C2" s="347" t="s">
        <v>159</v>
      </c>
    </row>
    <row r="3" spans="1:3" ht="36.75" customHeight="1">
      <c r="A3" s="689" t="s">
        <v>158</v>
      </c>
      <c r="B3" s="689"/>
      <c r="C3" s="689"/>
    </row>
    <row r="4" spans="1:3" ht="36.75" customHeight="1">
      <c r="A4" s="1"/>
      <c r="B4" s="346"/>
      <c r="C4" s="10"/>
    </row>
    <row r="5" spans="1:3" ht="36.75" customHeight="1">
      <c r="A5" s="341" t="s">
        <v>146</v>
      </c>
      <c r="B5" s="342" t="s">
        <v>147</v>
      </c>
      <c r="C5" s="343" t="s">
        <v>148</v>
      </c>
    </row>
    <row r="6" spans="1:3" ht="77.25" customHeight="1">
      <c r="A6" s="344" t="s">
        <v>131</v>
      </c>
      <c r="B6" s="345" t="s">
        <v>160</v>
      </c>
      <c r="C6" s="347" t="s">
        <v>159</v>
      </c>
    </row>
    <row r="7" spans="1:3" ht="36.75" customHeight="1">
      <c r="A7" s="689" t="s">
        <v>158</v>
      </c>
      <c r="B7" s="689"/>
      <c r="C7" s="689"/>
    </row>
    <row r="8" spans="1:3" ht="36.75" customHeight="1">
      <c r="A8" s="1"/>
      <c r="B8" s="346"/>
      <c r="C8" s="10"/>
    </row>
    <row r="9" spans="1:3" ht="36.75" customHeight="1">
      <c r="A9" s="341" t="s">
        <v>146</v>
      </c>
      <c r="B9" s="342" t="s">
        <v>147</v>
      </c>
      <c r="C9" s="343" t="s">
        <v>148</v>
      </c>
    </row>
    <row r="10" spans="1:3" ht="72.75" customHeight="1">
      <c r="A10" s="344" t="s">
        <v>130</v>
      </c>
      <c r="B10" s="345" t="s">
        <v>160</v>
      </c>
      <c r="C10" s="347" t="s">
        <v>159</v>
      </c>
    </row>
    <row r="11" spans="1:3" ht="36.75" customHeight="1">
      <c r="A11" s="689" t="s">
        <v>158</v>
      </c>
      <c r="B11" s="689"/>
      <c r="C11" s="689"/>
    </row>
    <row r="12" spans="1:3" ht="36.75" customHeight="1">
      <c r="A12" s="1"/>
      <c r="B12" s="346"/>
      <c r="C12" s="10"/>
    </row>
    <row r="13" spans="1:3" ht="36.75" customHeight="1">
      <c r="A13" s="341" t="s">
        <v>146</v>
      </c>
      <c r="B13" s="342" t="s">
        <v>147</v>
      </c>
      <c r="C13" s="343" t="s">
        <v>148</v>
      </c>
    </row>
    <row r="14" spans="1:3" ht="76.5" customHeight="1">
      <c r="A14" s="344" t="s">
        <v>131</v>
      </c>
      <c r="B14" s="345" t="s">
        <v>160</v>
      </c>
      <c r="C14" s="347" t="s">
        <v>159</v>
      </c>
    </row>
    <row r="15" spans="1:3" ht="36.75" customHeight="1">
      <c r="A15" s="689" t="s">
        <v>158</v>
      </c>
      <c r="B15" s="689"/>
      <c r="C15" s="689"/>
    </row>
    <row r="16" spans="1:3" ht="36.75" customHeight="1">
      <c r="A16" s="1"/>
      <c r="B16" s="346"/>
      <c r="C16" s="10"/>
    </row>
    <row r="17" spans="1:3" ht="36.75" customHeight="1">
      <c r="A17" s="341" t="s">
        <v>146</v>
      </c>
      <c r="B17" s="342" t="s">
        <v>147</v>
      </c>
      <c r="C17" s="343" t="s">
        <v>149</v>
      </c>
    </row>
    <row r="18" spans="1:3" ht="75" customHeight="1">
      <c r="A18" s="348" t="s">
        <v>150</v>
      </c>
      <c r="B18" s="349" t="s">
        <v>151</v>
      </c>
      <c r="C18" s="347" t="s">
        <v>152</v>
      </c>
    </row>
    <row r="19" spans="1:3" ht="36.75" customHeight="1">
      <c r="A19" s="687" t="s">
        <v>153</v>
      </c>
      <c r="B19" s="687"/>
      <c r="C19" s="687"/>
    </row>
    <row r="20" spans="1:3" ht="36.75" customHeight="1">
      <c r="A20" s="688" t="s">
        <v>154</v>
      </c>
      <c r="B20" s="688"/>
      <c r="C20" s="688"/>
    </row>
    <row r="21" spans="1:3" ht="36.75" customHeight="1">
      <c r="A21" s="1"/>
      <c r="B21" s="346"/>
      <c r="C21" s="10"/>
    </row>
    <row r="22" spans="1:3" ht="36.75" customHeight="1">
      <c r="A22" s="341" t="s">
        <v>146</v>
      </c>
      <c r="B22" s="342" t="s">
        <v>147</v>
      </c>
      <c r="C22" s="343" t="s">
        <v>149</v>
      </c>
    </row>
    <row r="23" spans="1:3" ht="75.75" customHeight="1">
      <c r="A23" s="348" t="s">
        <v>155</v>
      </c>
      <c r="B23" s="349" t="s">
        <v>151</v>
      </c>
      <c r="C23" s="347" t="s">
        <v>152</v>
      </c>
    </row>
    <row r="24" spans="1:3" ht="36.75" customHeight="1">
      <c r="A24" s="687" t="s">
        <v>153</v>
      </c>
      <c r="B24" s="687"/>
      <c r="C24" s="687"/>
    </row>
    <row r="25" spans="1:3" ht="36.75" customHeight="1">
      <c r="A25" s="688" t="s">
        <v>154</v>
      </c>
      <c r="B25" s="688"/>
      <c r="C25" s="688"/>
    </row>
    <row r="26" spans="1:3" ht="36.75" customHeight="1">
      <c r="A26" s="1"/>
      <c r="B26" s="346"/>
      <c r="C26" s="10"/>
    </row>
    <row r="27" spans="1:3" ht="36.75" customHeight="1">
      <c r="A27" s="341" t="s">
        <v>146</v>
      </c>
      <c r="B27" s="342" t="s">
        <v>147</v>
      </c>
      <c r="C27" s="343" t="s">
        <v>149</v>
      </c>
    </row>
    <row r="28" spans="1:3" ht="36.75" customHeight="1">
      <c r="A28" s="348" t="s">
        <v>156</v>
      </c>
      <c r="B28" s="349" t="s">
        <v>151</v>
      </c>
      <c r="C28" s="347" t="s">
        <v>152</v>
      </c>
    </row>
    <row r="29" spans="1:3" ht="36.75" customHeight="1">
      <c r="A29" s="348" t="s">
        <v>157</v>
      </c>
      <c r="B29" s="349" t="s">
        <v>151</v>
      </c>
      <c r="C29" s="347" t="s">
        <v>152</v>
      </c>
    </row>
    <row r="30" spans="1:3" ht="36.75" customHeight="1">
      <c r="A30" s="687" t="s">
        <v>153</v>
      </c>
      <c r="B30" s="687"/>
      <c r="C30" s="687"/>
    </row>
    <row r="31" spans="1:3" ht="36.75" customHeight="1">
      <c r="A31" s="688" t="s">
        <v>154</v>
      </c>
      <c r="B31" s="688"/>
      <c r="C31" s="688"/>
    </row>
  </sheetData>
  <sheetProtection/>
  <mergeCells count="10">
    <mergeCell ref="A24:C24"/>
    <mergeCell ref="A25:C25"/>
    <mergeCell ref="A30:C30"/>
    <mergeCell ref="A31:C31"/>
    <mergeCell ref="A3:C3"/>
    <mergeCell ref="A7:C7"/>
    <mergeCell ref="A11:C11"/>
    <mergeCell ref="A15:C15"/>
    <mergeCell ref="A19:C19"/>
    <mergeCell ref="A20:C20"/>
  </mergeCells>
  <printOptions/>
  <pageMargins left="0.7" right="0.7" top="0.75" bottom="0.75" header="0.3" footer="0.3"/>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rgb="FF00B0F0"/>
  </sheetPr>
  <dimension ref="B7:Y41"/>
  <sheetViews>
    <sheetView tabSelected="1" view="pageBreakPreview" zoomScaleSheetLayoutView="100" zoomScalePageLayoutView="0" workbookViewId="0" topLeftCell="A1">
      <selection activeCell="AB12" sqref="AB12"/>
    </sheetView>
  </sheetViews>
  <sheetFormatPr defaultColWidth="9.00390625" defaultRowHeight="13.5"/>
  <cols>
    <col min="1" max="2" width="4.625" style="385" customWidth="1"/>
    <col min="3" max="23" width="4.375" style="385" customWidth="1"/>
    <col min="24" max="29" width="4.625" style="385" customWidth="1"/>
    <col min="30" max="38" width="4.00390625" style="385" customWidth="1"/>
    <col min="39" max="16384" width="9.00390625" style="385" customWidth="1"/>
  </cols>
  <sheetData>
    <row r="1" ht="19.5" customHeight="1"/>
    <row r="2" ht="19.5" customHeight="1"/>
    <row r="3" ht="19.5" customHeight="1"/>
    <row r="4" ht="19.5" customHeight="1"/>
    <row r="5" ht="19.5" customHeight="1"/>
    <row r="6" ht="19.5" customHeight="1"/>
    <row r="7" spans="3:25" s="386" customFormat="1" ht="9.75" customHeight="1">
      <c r="C7" s="387"/>
      <c r="D7" s="387"/>
      <c r="E7" s="387"/>
      <c r="F7" s="387"/>
      <c r="G7" s="387"/>
      <c r="H7" s="387"/>
      <c r="I7" s="387"/>
      <c r="J7" s="387"/>
      <c r="K7" s="387"/>
      <c r="L7" s="387"/>
      <c r="M7" s="387"/>
      <c r="N7" s="387"/>
      <c r="O7" s="387"/>
      <c r="P7" s="387"/>
      <c r="Q7" s="387"/>
      <c r="R7" s="387"/>
      <c r="S7" s="387"/>
      <c r="T7" s="387"/>
      <c r="U7" s="387"/>
      <c r="V7" s="387"/>
      <c r="W7" s="388"/>
      <c r="X7" s="388"/>
      <c r="Y7" s="388"/>
    </row>
    <row r="8" spans="3:25" s="350" customFormat="1" ht="24">
      <c r="C8" s="433" t="s">
        <v>216</v>
      </c>
      <c r="D8" s="433"/>
      <c r="E8" s="433"/>
      <c r="F8" s="433"/>
      <c r="G8" s="433"/>
      <c r="H8" s="433"/>
      <c r="I8" s="433"/>
      <c r="J8" s="433"/>
      <c r="K8" s="433"/>
      <c r="L8" s="433"/>
      <c r="M8" s="433"/>
      <c r="N8" s="433"/>
      <c r="O8" s="433"/>
      <c r="P8" s="433"/>
      <c r="Q8" s="433"/>
      <c r="R8" s="433"/>
      <c r="S8" s="433"/>
      <c r="T8" s="433"/>
      <c r="U8" s="433"/>
      <c r="V8" s="433"/>
      <c r="W8" s="433"/>
      <c r="X8" s="389"/>
      <c r="Y8" s="389"/>
    </row>
    <row r="9" spans="3:22" ht="19.5" customHeight="1">
      <c r="C9" s="390"/>
      <c r="D9" s="390"/>
      <c r="E9" s="390"/>
      <c r="F9" s="390"/>
      <c r="G9" s="390"/>
      <c r="H9" s="390"/>
      <c r="I9" s="390"/>
      <c r="J9" s="390"/>
      <c r="K9" s="390"/>
      <c r="L9" s="390"/>
      <c r="M9" s="390"/>
      <c r="N9" s="390"/>
      <c r="O9" s="390"/>
      <c r="P9" s="390"/>
      <c r="Q9" s="390"/>
      <c r="R9" s="390"/>
      <c r="S9" s="390"/>
      <c r="T9" s="390"/>
      <c r="U9" s="390"/>
      <c r="V9" s="390"/>
    </row>
    <row r="10" spans="3:23" ht="27.75" customHeight="1">
      <c r="C10" s="465" t="s">
        <v>8</v>
      </c>
      <c r="D10" s="440"/>
      <c r="E10" s="440"/>
      <c r="F10" s="440"/>
      <c r="G10" s="440"/>
      <c r="H10" s="462"/>
      <c r="I10" s="463"/>
      <c r="J10" s="463"/>
      <c r="K10" s="463"/>
      <c r="L10" s="463"/>
      <c r="M10" s="463"/>
      <c r="N10" s="463"/>
      <c r="O10" s="463"/>
      <c r="P10" s="463"/>
      <c r="Q10" s="463"/>
      <c r="R10" s="463"/>
      <c r="S10" s="463"/>
      <c r="T10" s="463"/>
      <c r="U10" s="463"/>
      <c r="V10" s="463"/>
      <c r="W10" s="464"/>
    </row>
    <row r="11" spans="3:23" ht="27.75" customHeight="1">
      <c r="C11" s="466" t="s">
        <v>217</v>
      </c>
      <c r="D11" s="466"/>
      <c r="E11" s="429" t="s">
        <v>146</v>
      </c>
      <c r="F11" s="429"/>
      <c r="G11" s="429"/>
      <c r="H11" s="462"/>
      <c r="I11" s="463"/>
      <c r="J11" s="463"/>
      <c r="K11" s="463"/>
      <c r="L11" s="463"/>
      <c r="M11" s="463"/>
      <c r="N11" s="463"/>
      <c r="O11" s="463"/>
      <c r="P11" s="463"/>
      <c r="Q11" s="463"/>
      <c r="R11" s="463"/>
      <c r="S11" s="463"/>
      <c r="T11" s="463"/>
      <c r="U11" s="463"/>
      <c r="V11" s="463"/>
      <c r="W11" s="464"/>
    </row>
    <row r="12" spans="3:23" ht="27.75" customHeight="1">
      <c r="C12" s="460"/>
      <c r="D12" s="460"/>
      <c r="E12" s="429" t="s">
        <v>218</v>
      </c>
      <c r="F12" s="429"/>
      <c r="G12" s="429"/>
      <c r="H12" s="462"/>
      <c r="I12" s="463"/>
      <c r="J12" s="463"/>
      <c r="K12" s="463"/>
      <c r="L12" s="463"/>
      <c r="M12" s="463"/>
      <c r="N12" s="463"/>
      <c r="O12" s="463"/>
      <c r="P12" s="463"/>
      <c r="Q12" s="463"/>
      <c r="R12" s="463"/>
      <c r="S12" s="463"/>
      <c r="T12" s="463"/>
      <c r="U12" s="463"/>
      <c r="V12" s="463"/>
      <c r="W12" s="464"/>
    </row>
    <row r="13" spans="3:23" ht="27.75" customHeight="1">
      <c r="C13" s="460"/>
      <c r="D13" s="460"/>
      <c r="E13" s="430" t="s">
        <v>219</v>
      </c>
      <c r="F13" s="431"/>
      <c r="G13" s="432"/>
      <c r="H13" s="462"/>
      <c r="I13" s="463"/>
      <c r="J13" s="463"/>
      <c r="K13" s="463"/>
      <c r="L13" s="463"/>
      <c r="M13" s="463"/>
      <c r="N13" s="463"/>
      <c r="O13" s="463"/>
      <c r="P13" s="463"/>
      <c r="Q13" s="463"/>
      <c r="R13" s="463"/>
      <c r="S13" s="463"/>
      <c r="T13" s="463"/>
      <c r="U13" s="463"/>
      <c r="V13" s="463"/>
      <c r="W13" s="464"/>
    </row>
    <row r="14" spans="3:23" ht="27.75" customHeight="1">
      <c r="C14" s="461"/>
      <c r="D14" s="461"/>
      <c r="E14" s="429" t="s">
        <v>220</v>
      </c>
      <c r="F14" s="429"/>
      <c r="G14" s="429"/>
      <c r="H14" s="462"/>
      <c r="I14" s="463"/>
      <c r="J14" s="463"/>
      <c r="K14" s="463"/>
      <c r="L14" s="463"/>
      <c r="M14" s="463"/>
      <c r="N14" s="463"/>
      <c r="O14" s="463"/>
      <c r="P14" s="463"/>
      <c r="Q14" s="463"/>
      <c r="R14" s="463"/>
      <c r="S14" s="463"/>
      <c r="T14" s="463"/>
      <c r="U14" s="463"/>
      <c r="V14" s="463"/>
      <c r="W14" s="464"/>
    </row>
    <row r="15" spans="3:22" ht="24.75" customHeight="1">
      <c r="C15" s="391"/>
      <c r="D15" s="391"/>
      <c r="E15" s="392"/>
      <c r="F15" s="392"/>
      <c r="G15" s="392"/>
      <c r="H15" s="393"/>
      <c r="I15" s="393"/>
      <c r="J15" s="393"/>
      <c r="K15" s="393"/>
      <c r="L15" s="393"/>
      <c r="M15" s="394" t="s">
        <v>221</v>
      </c>
      <c r="N15" s="393"/>
      <c r="O15" s="394"/>
      <c r="P15" s="393"/>
      <c r="Q15" s="395"/>
      <c r="R15" s="393"/>
      <c r="S15" s="393"/>
      <c r="T15" s="393"/>
      <c r="U15" s="396"/>
      <c r="V15" s="396"/>
    </row>
    <row r="16" spans="4:17" s="350" customFormat="1" ht="19.5" customHeight="1">
      <c r="D16" s="350" t="s">
        <v>222</v>
      </c>
      <c r="E16" s="397"/>
      <c r="F16" s="397"/>
      <c r="G16" s="397"/>
      <c r="H16" s="397"/>
      <c r="I16" s="397"/>
      <c r="J16" s="397"/>
      <c r="K16" s="397"/>
      <c r="L16" s="397"/>
      <c r="M16" s="397"/>
      <c r="N16" s="397"/>
      <c r="O16" s="397"/>
      <c r="P16" s="397"/>
      <c r="Q16" s="397"/>
    </row>
    <row r="17" spans="3:21" s="350" customFormat="1" ht="12.75" customHeight="1" thickBot="1">
      <c r="C17" s="398"/>
      <c r="D17" s="399"/>
      <c r="E17" s="399"/>
      <c r="F17" s="400"/>
      <c r="G17" s="399"/>
      <c r="H17" s="399"/>
      <c r="I17" s="400"/>
      <c r="J17" s="399"/>
      <c r="K17" s="399"/>
      <c r="L17" s="400"/>
      <c r="M17" s="399"/>
      <c r="N17" s="399"/>
      <c r="O17" s="400"/>
      <c r="P17" s="399"/>
      <c r="Q17" s="399"/>
      <c r="R17" s="401"/>
      <c r="S17" s="401"/>
      <c r="T17" s="398"/>
      <c r="U17" s="400"/>
    </row>
    <row r="18" spans="3:22" s="350" customFormat="1" ht="27.75" customHeight="1" thickBot="1">
      <c r="C18" s="398"/>
      <c r="D18" s="454" t="s">
        <v>223</v>
      </c>
      <c r="E18" s="455"/>
      <c r="F18" s="456"/>
      <c r="G18" s="454" t="s">
        <v>224</v>
      </c>
      <c r="H18" s="455"/>
      <c r="I18" s="456"/>
      <c r="J18" s="454" t="s">
        <v>225</v>
      </c>
      <c r="K18" s="455"/>
      <c r="L18" s="456"/>
      <c r="M18" s="454" t="s">
        <v>3</v>
      </c>
      <c r="N18" s="455"/>
      <c r="O18" s="455"/>
      <c r="P18" s="454" t="s">
        <v>15</v>
      </c>
      <c r="Q18" s="455"/>
      <c r="R18" s="455"/>
      <c r="S18" s="457" t="s">
        <v>226</v>
      </c>
      <c r="T18" s="458"/>
      <c r="U18" s="458"/>
      <c r="V18" s="459"/>
    </row>
    <row r="19" spans="3:23" s="350" customFormat="1" ht="36" customHeight="1" thickTop="1">
      <c r="C19" s="398"/>
      <c r="D19" s="450"/>
      <c r="E19" s="451"/>
      <c r="F19" s="402" t="s">
        <v>45</v>
      </c>
      <c r="G19" s="450"/>
      <c r="H19" s="451"/>
      <c r="I19" s="402" t="s">
        <v>45</v>
      </c>
      <c r="J19" s="450"/>
      <c r="K19" s="451"/>
      <c r="L19" s="402" t="s">
        <v>45</v>
      </c>
      <c r="M19" s="450"/>
      <c r="N19" s="451"/>
      <c r="O19" s="403" t="s">
        <v>45</v>
      </c>
      <c r="P19" s="450"/>
      <c r="Q19" s="451"/>
      <c r="R19" s="404" t="s">
        <v>45</v>
      </c>
      <c r="S19" s="452"/>
      <c r="T19" s="453"/>
      <c r="U19" s="442" t="s">
        <v>45</v>
      </c>
      <c r="V19" s="443"/>
      <c r="W19" s="397"/>
    </row>
    <row r="20" spans="3:23" s="350" customFormat="1" ht="36" customHeight="1" thickBot="1">
      <c r="C20" s="399"/>
      <c r="D20" s="444"/>
      <c r="E20" s="445"/>
      <c r="F20" s="405" t="s">
        <v>227</v>
      </c>
      <c r="G20" s="444"/>
      <c r="H20" s="445"/>
      <c r="I20" s="405" t="s">
        <v>227</v>
      </c>
      <c r="J20" s="444"/>
      <c r="K20" s="445"/>
      <c r="L20" s="405" t="s">
        <v>227</v>
      </c>
      <c r="M20" s="444"/>
      <c r="N20" s="445"/>
      <c r="O20" s="406" t="s">
        <v>227</v>
      </c>
      <c r="P20" s="444"/>
      <c r="Q20" s="445"/>
      <c r="R20" s="407" t="s">
        <v>227</v>
      </c>
      <c r="S20" s="446"/>
      <c r="T20" s="447"/>
      <c r="U20" s="448" t="s">
        <v>227</v>
      </c>
      <c r="V20" s="449"/>
      <c r="W20" s="400"/>
    </row>
    <row r="21" ht="27.75" customHeight="1" thickBot="1"/>
    <row r="22" spans="2:24" ht="27.75" customHeight="1">
      <c r="B22" s="408"/>
      <c r="C22" s="408"/>
      <c r="D22" s="408"/>
      <c r="E22" s="408"/>
      <c r="F22" s="408"/>
      <c r="G22" s="408"/>
      <c r="H22" s="408"/>
      <c r="I22" s="408"/>
      <c r="J22" s="408"/>
      <c r="K22" s="408"/>
      <c r="L22" s="408"/>
      <c r="M22" s="408"/>
      <c r="N22" s="408"/>
      <c r="O22" s="408"/>
      <c r="P22" s="408"/>
      <c r="Q22" s="408"/>
      <c r="R22" s="408"/>
      <c r="S22" s="408"/>
      <c r="T22" s="408"/>
      <c r="U22" s="408"/>
      <c r="V22" s="408"/>
      <c r="W22" s="408"/>
      <c r="X22" s="408"/>
    </row>
    <row r="23" spans="3:24" ht="24">
      <c r="C23" s="433" t="s">
        <v>228</v>
      </c>
      <c r="D23" s="433"/>
      <c r="E23" s="433"/>
      <c r="F23" s="433"/>
      <c r="G23" s="433"/>
      <c r="H23" s="433"/>
      <c r="I23" s="433"/>
      <c r="J23" s="433"/>
      <c r="K23" s="433"/>
      <c r="L23" s="433"/>
      <c r="M23" s="433"/>
      <c r="N23" s="433"/>
      <c r="O23" s="433"/>
      <c r="P23" s="433"/>
      <c r="Q23" s="433"/>
      <c r="R23" s="433"/>
      <c r="S23" s="433"/>
      <c r="T23" s="433"/>
      <c r="U23" s="433"/>
      <c r="V23" s="433"/>
      <c r="W23" s="433"/>
      <c r="X23" s="389"/>
    </row>
    <row r="24" spans="3:23" ht="27.75" customHeight="1">
      <c r="C24" s="434" t="s">
        <v>229</v>
      </c>
      <c r="D24" s="434"/>
      <c r="E24" s="434"/>
      <c r="F24" s="434"/>
      <c r="G24" s="434"/>
      <c r="H24" s="434"/>
      <c r="I24" s="434"/>
      <c r="J24" s="434"/>
      <c r="K24" s="434"/>
      <c r="L24" s="434"/>
      <c r="M24" s="434"/>
      <c r="N24" s="434"/>
      <c r="O24" s="434"/>
      <c r="P24" s="434"/>
      <c r="Q24" s="434"/>
      <c r="R24" s="434"/>
      <c r="S24" s="434"/>
      <c r="T24" s="434"/>
      <c r="U24" s="434"/>
      <c r="V24" s="434"/>
      <c r="W24" s="434"/>
    </row>
    <row r="25" spans="3:22" ht="9.75" customHeight="1">
      <c r="C25" s="390"/>
      <c r="D25" s="390"/>
      <c r="E25" s="390"/>
      <c r="F25" s="390"/>
      <c r="G25" s="390"/>
      <c r="H25" s="390"/>
      <c r="I25" s="390"/>
      <c r="J25" s="390"/>
      <c r="K25" s="390"/>
      <c r="L25" s="390"/>
      <c r="M25" s="390"/>
      <c r="N25" s="390"/>
      <c r="O25" s="390"/>
      <c r="P25" s="390"/>
      <c r="Q25" s="390"/>
      <c r="R25" s="390"/>
      <c r="S25" s="390"/>
      <c r="T25" s="390"/>
      <c r="U25" s="390"/>
      <c r="V25" s="390"/>
    </row>
    <row r="26" spans="3:23" s="409" customFormat="1" ht="24.75" customHeight="1">
      <c r="C26" s="435"/>
      <c r="D26" s="435"/>
      <c r="E26" s="435"/>
      <c r="F26" s="435"/>
      <c r="G26" s="435"/>
      <c r="H26" s="435"/>
      <c r="I26" s="410"/>
      <c r="K26" s="411"/>
      <c r="L26" s="411"/>
      <c r="M26" s="411"/>
      <c r="N26" s="411"/>
      <c r="O26" s="411"/>
      <c r="Q26" s="436" t="s">
        <v>230</v>
      </c>
      <c r="R26" s="436"/>
      <c r="S26" s="436"/>
      <c r="T26" s="436"/>
      <c r="U26" s="436"/>
      <c r="V26" s="436"/>
      <c r="W26" s="436"/>
    </row>
    <row r="27" spans="3:23" ht="27.75" customHeight="1">
      <c r="C27" s="429" t="s">
        <v>146</v>
      </c>
      <c r="D27" s="429"/>
      <c r="E27" s="429"/>
      <c r="F27" s="437"/>
      <c r="G27" s="438"/>
      <c r="H27" s="438"/>
      <c r="I27" s="438"/>
      <c r="J27" s="438"/>
      <c r="K27" s="438"/>
      <c r="L27" s="438"/>
      <c r="M27" s="438"/>
      <c r="N27" s="438"/>
      <c r="O27" s="438"/>
      <c r="P27" s="439"/>
      <c r="Q27" s="412"/>
      <c r="R27" s="413"/>
      <c r="S27" s="414" t="s">
        <v>231</v>
      </c>
      <c r="T27" s="415" t="s">
        <v>42</v>
      </c>
      <c r="U27" s="440" t="s">
        <v>3</v>
      </c>
      <c r="V27" s="440"/>
      <c r="W27" s="441"/>
    </row>
    <row r="28" spans="3:23" ht="27.75" customHeight="1">
      <c r="C28" s="429" t="s">
        <v>218</v>
      </c>
      <c r="D28" s="429"/>
      <c r="E28" s="429"/>
      <c r="F28" s="430"/>
      <c r="G28" s="431"/>
      <c r="H28" s="431"/>
      <c r="I28" s="431"/>
      <c r="J28" s="431"/>
      <c r="K28" s="431"/>
      <c r="L28" s="431"/>
      <c r="M28" s="431"/>
      <c r="N28" s="431"/>
      <c r="O28" s="431"/>
      <c r="P28" s="431"/>
      <c r="Q28" s="431"/>
      <c r="R28" s="431"/>
      <c r="S28" s="431"/>
      <c r="T28" s="431"/>
      <c r="U28" s="431"/>
      <c r="V28" s="431"/>
      <c r="W28" s="432"/>
    </row>
    <row r="29" spans="3:23" ht="27.75" customHeight="1">
      <c r="C29" s="430" t="s">
        <v>219</v>
      </c>
      <c r="D29" s="431"/>
      <c r="E29" s="432"/>
      <c r="F29" s="430"/>
      <c r="G29" s="431"/>
      <c r="H29" s="431"/>
      <c r="I29" s="431"/>
      <c r="J29" s="431"/>
      <c r="K29" s="431"/>
      <c r="L29" s="431"/>
      <c r="M29" s="431"/>
      <c r="N29" s="431"/>
      <c r="O29" s="431"/>
      <c r="P29" s="431"/>
      <c r="Q29" s="431"/>
      <c r="R29" s="431"/>
      <c r="S29" s="431"/>
      <c r="T29" s="431"/>
      <c r="U29" s="431"/>
      <c r="V29" s="431"/>
      <c r="W29" s="432"/>
    </row>
    <row r="30" spans="3:23" ht="27.75" customHeight="1">
      <c r="C30" s="429" t="s">
        <v>220</v>
      </c>
      <c r="D30" s="429"/>
      <c r="E30" s="429"/>
      <c r="F30" s="430"/>
      <c r="G30" s="431"/>
      <c r="H30" s="431"/>
      <c r="I30" s="431"/>
      <c r="J30" s="431"/>
      <c r="K30" s="431"/>
      <c r="L30" s="431"/>
      <c r="M30" s="431"/>
      <c r="N30" s="431"/>
      <c r="O30" s="431"/>
      <c r="P30" s="431"/>
      <c r="Q30" s="431"/>
      <c r="R30" s="431"/>
      <c r="S30" s="431"/>
      <c r="T30" s="431"/>
      <c r="U30" s="431"/>
      <c r="V30" s="431"/>
      <c r="W30" s="432"/>
    </row>
    <row r="31" spans="13:14" ht="24.75" customHeight="1">
      <c r="M31" s="394" t="s">
        <v>221</v>
      </c>
      <c r="N31" s="394"/>
    </row>
    <row r="32" spans="4:23" s="416" customFormat="1" ht="19.5" customHeight="1">
      <c r="D32" s="385" t="s">
        <v>232</v>
      </c>
      <c r="F32" s="385"/>
      <c r="G32" s="385"/>
      <c r="H32" s="385"/>
      <c r="I32" s="385"/>
      <c r="J32" s="385"/>
      <c r="K32" s="385"/>
      <c r="L32" s="385"/>
      <c r="M32" s="385"/>
      <c r="N32" s="385"/>
      <c r="O32" s="385"/>
      <c r="P32" s="385"/>
      <c r="Q32" s="385"/>
      <c r="R32" s="385"/>
      <c r="S32" s="385"/>
      <c r="T32" s="385"/>
      <c r="U32" s="385"/>
      <c r="V32" s="385"/>
      <c r="W32" s="385"/>
    </row>
    <row r="33" spans="5:23" s="416" customFormat="1" ht="19.5" customHeight="1">
      <c r="E33" s="417" t="s">
        <v>233</v>
      </c>
      <c r="F33" s="385" t="s">
        <v>234</v>
      </c>
      <c r="G33" s="418"/>
      <c r="H33" s="418"/>
      <c r="I33" s="418"/>
      <c r="J33" s="418"/>
      <c r="K33" s="418"/>
      <c r="L33" s="385"/>
      <c r="M33" s="385"/>
      <c r="N33" s="385"/>
      <c r="O33" s="385"/>
      <c r="P33" s="385"/>
      <c r="Q33" s="385"/>
      <c r="R33" s="385"/>
      <c r="S33" s="385"/>
      <c r="T33" s="385"/>
      <c r="U33" s="385"/>
      <c r="V33" s="385"/>
      <c r="W33" s="385"/>
    </row>
    <row r="34" spans="5:23" s="416" customFormat="1" ht="19.5" customHeight="1">
      <c r="E34" s="417" t="s">
        <v>250</v>
      </c>
      <c r="F34" s="691" t="s">
        <v>251</v>
      </c>
      <c r="G34" s="418"/>
      <c r="H34" s="418"/>
      <c r="I34" s="418"/>
      <c r="J34" s="418"/>
      <c r="K34" s="418"/>
      <c r="L34" s="385"/>
      <c r="M34" s="385"/>
      <c r="N34" s="385"/>
      <c r="O34" s="385"/>
      <c r="P34" s="385"/>
      <c r="Q34" s="385"/>
      <c r="R34" s="385"/>
      <c r="S34" s="385"/>
      <c r="T34" s="385"/>
      <c r="U34" s="385"/>
      <c r="V34" s="385"/>
      <c r="W34" s="385"/>
    </row>
    <row r="35" spans="5:23" s="416" customFormat="1" ht="19.5" customHeight="1">
      <c r="E35" s="417"/>
      <c r="F35" s="691" t="s">
        <v>252</v>
      </c>
      <c r="G35" s="418"/>
      <c r="H35" s="418"/>
      <c r="I35" s="418"/>
      <c r="J35" s="418"/>
      <c r="K35" s="418"/>
      <c r="L35" s="385"/>
      <c r="M35" s="385"/>
      <c r="N35" s="385"/>
      <c r="O35" s="385"/>
      <c r="P35" s="385"/>
      <c r="Q35" s="385"/>
      <c r="R35" s="385"/>
      <c r="S35" s="385"/>
      <c r="T35" s="385"/>
      <c r="U35" s="385"/>
      <c r="V35" s="385"/>
      <c r="W35" s="385"/>
    </row>
    <row r="36" spans="5:23" s="416" customFormat="1" ht="19.5" customHeight="1">
      <c r="E36" s="417" t="s">
        <v>236</v>
      </c>
      <c r="F36" s="418" t="s">
        <v>235</v>
      </c>
      <c r="G36" s="418"/>
      <c r="H36" s="418"/>
      <c r="I36" s="418"/>
      <c r="J36" s="418"/>
      <c r="K36" s="418"/>
      <c r="L36" s="385"/>
      <c r="M36" s="385"/>
      <c r="N36" s="385"/>
      <c r="O36" s="385"/>
      <c r="P36" s="385"/>
      <c r="Q36" s="385"/>
      <c r="R36" s="385"/>
      <c r="S36" s="385"/>
      <c r="T36" s="385"/>
      <c r="U36" s="385"/>
      <c r="V36" s="385"/>
      <c r="W36" s="385"/>
    </row>
    <row r="37" spans="5:23" s="416" customFormat="1" ht="19.5" customHeight="1">
      <c r="E37" s="417" t="s">
        <v>238</v>
      </c>
      <c r="F37" s="385" t="s">
        <v>237</v>
      </c>
      <c r="G37" s="418"/>
      <c r="H37" s="418"/>
      <c r="I37" s="418"/>
      <c r="J37" s="418"/>
      <c r="K37" s="418"/>
      <c r="L37" s="385"/>
      <c r="M37" s="385"/>
      <c r="N37" s="385"/>
      <c r="O37" s="385"/>
      <c r="P37" s="385"/>
      <c r="Q37" s="385"/>
      <c r="R37" s="385"/>
      <c r="S37" s="385"/>
      <c r="T37" s="385"/>
      <c r="U37" s="385"/>
      <c r="V37" s="385"/>
      <c r="W37" s="385"/>
    </row>
    <row r="38" spans="5:23" s="416" customFormat="1" ht="19.5" customHeight="1">
      <c r="E38" s="417"/>
      <c r="F38" s="385" t="s">
        <v>253</v>
      </c>
      <c r="G38" s="418"/>
      <c r="H38" s="418"/>
      <c r="I38" s="418"/>
      <c r="J38" s="418"/>
      <c r="K38" s="418"/>
      <c r="L38" s="385"/>
      <c r="M38" s="385"/>
      <c r="N38" s="385"/>
      <c r="O38" s="385"/>
      <c r="P38" s="385"/>
      <c r="Q38" s="385"/>
      <c r="R38" s="385"/>
      <c r="S38" s="385"/>
      <c r="T38" s="385"/>
      <c r="U38" s="385"/>
      <c r="V38" s="385"/>
      <c r="W38" s="385"/>
    </row>
    <row r="39" spans="5:23" s="416" customFormat="1" ht="19.5" customHeight="1">
      <c r="E39" s="417" t="s">
        <v>240</v>
      </c>
      <c r="F39" s="418" t="s">
        <v>239</v>
      </c>
      <c r="G39" s="418"/>
      <c r="H39" s="418"/>
      <c r="I39" s="418"/>
      <c r="J39" s="419" t="s">
        <v>254</v>
      </c>
      <c r="K39" s="420"/>
      <c r="L39" s="386"/>
      <c r="M39" s="386"/>
      <c r="N39" s="385"/>
      <c r="O39" s="385"/>
      <c r="P39" s="385"/>
      <c r="Q39" s="385"/>
      <c r="R39" s="385"/>
      <c r="S39" s="385"/>
      <c r="T39" s="385"/>
      <c r="U39" s="385"/>
      <c r="V39" s="385"/>
      <c r="W39" s="385"/>
    </row>
    <row r="40" spans="5:23" s="416" customFormat="1" ht="18" customHeight="1">
      <c r="E40" s="417" t="s">
        <v>255</v>
      </c>
      <c r="F40" s="418" t="s">
        <v>241</v>
      </c>
      <c r="G40" s="418"/>
      <c r="H40" s="418"/>
      <c r="I40" s="418"/>
      <c r="J40" s="419"/>
      <c r="K40" s="420"/>
      <c r="L40" s="386"/>
      <c r="M40" s="386"/>
      <c r="N40" s="385"/>
      <c r="O40" s="385"/>
      <c r="P40" s="385"/>
      <c r="Q40" s="385"/>
      <c r="R40" s="385"/>
      <c r="S40" s="385"/>
      <c r="T40" s="385"/>
      <c r="U40" s="385"/>
      <c r="V40" s="385"/>
      <c r="W40" s="385"/>
    </row>
    <row r="41" spans="5:23" s="416" customFormat="1" ht="18" customHeight="1">
      <c r="E41" s="417" t="s">
        <v>256</v>
      </c>
      <c r="F41" s="385" t="s">
        <v>242</v>
      </c>
      <c r="G41" s="385"/>
      <c r="H41" s="385"/>
      <c r="I41" s="385"/>
      <c r="J41" s="385" t="s">
        <v>243</v>
      </c>
      <c r="K41" s="385"/>
      <c r="L41" s="385"/>
      <c r="M41" s="385"/>
      <c r="N41" s="385"/>
      <c r="O41" s="385"/>
      <c r="P41" s="385"/>
      <c r="Q41" s="385" t="s">
        <v>244</v>
      </c>
      <c r="R41" s="385"/>
      <c r="S41" s="385"/>
      <c r="T41" s="385"/>
      <c r="U41" s="385"/>
      <c r="V41" s="385"/>
      <c r="W41" s="385"/>
    </row>
    <row r="42" ht="19.5" customHeight="1"/>
    <row r="43" ht="19.5" customHeight="1"/>
    <row r="44" ht="19.5" customHeight="1"/>
    <row r="45" ht="19.5" customHeight="1"/>
    <row r="46" ht="19.5" customHeight="1"/>
  </sheetData>
  <sheetProtection/>
  <mergeCells count="46">
    <mergeCell ref="C8:W8"/>
    <mergeCell ref="C10:G10"/>
    <mergeCell ref="H10:W10"/>
    <mergeCell ref="C11:D11"/>
    <mergeCell ref="E11:G11"/>
    <mergeCell ref="H11:W11"/>
    <mergeCell ref="C12:D14"/>
    <mergeCell ref="E12:G12"/>
    <mergeCell ref="H12:W12"/>
    <mergeCell ref="E13:G13"/>
    <mergeCell ref="H13:W13"/>
    <mergeCell ref="E14:G14"/>
    <mergeCell ref="H14:W14"/>
    <mergeCell ref="J19:K19"/>
    <mergeCell ref="M19:N19"/>
    <mergeCell ref="P19:Q19"/>
    <mergeCell ref="S19:T19"/>
    <mergeCell ref="D18:F18"/>
    <mergeCell ref="G18:I18"/>
    <mergeCell ref="J18:L18"/>
    <mergeCell ref="M18:O18"/>
    <mergeCell ref="P18:R18"/>
    <mergeCell ref="S18:V18"/>
    <mergeCell ref="U19:V19"/>
    <mergeCell ref="D20:E20"/>
    <mergeCell ref="G20:H20"/>
    <mergeCell ref="J20:K20"/>
    <mergeCell ref="M20:N20"/>
    <mergeCell ref="P20:Q20"/>
    <mergeCell ref="S20:T20"/>
    <mergeCell ref="U20:V20"/>
    <mergeCell ref="D19:E19"/>
    <mergeCell ref="G19:H19"/>
    <mergeCell ref="C23:W23"/>
    <mergeCell ref="C24:W24"/>
    <mergeCell ref="C26:H26"/>
    <mergeCell ref="Q26:W26"/>
    <mergeCell ref="C27:E27"/>
    <mergeCell ref="F27:P27"/>
    <mergeCell ref="U27:W27"/>
    <mergeCell ref="C28:E28"/>
    <mergeCell ref="F28:W28"/>
    <mergeCell ref="C29:E29"/>
    <mergeCell ref="F29:W29"/>
    <mergeCell ref="C30:E30"/>
    <mergeCell ref="F30:W30"/>
  </mergeCells>
  <dataValidations count="2">
    <dataValidation allowBlank="1" showInputMessage="1" showErrorMessage="1" imeMode="hiragana" sqref="D16:G16 H10:H14 N16:Q16 F27:F30 Q26:Q27 J26 C26 J17:J20 P17:P20 C17:D20 G17:G20 M17:M20 S18:S20"/>
    <dataValidation allowBlank="1" showInputMessage="1" showErrorMessage="1" imeMode="halfAlpha" sqref="R16:S16 H16:I16 R15:T15 P15 H15:L15 N15"/>
  </dataValidations>
  <printOptions horizontalCentered="1"/>
  <pageMargins left="0" right="0" top="0.3937007874015748" bottom="0.3937007874015748" header="0.31496062992125984"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rgb="FF99FF33"/>
  </sheetPr>
  <dimension ref="A1:Q35"/>
  <sheetViews>
    <sheetView zoomScalePageLayoutView="0" workbookViewId="0" topLeftCell="A1">
      <selection activeCell="J15" sqref="J15"/>
    </sheetView>
  </sheetViews>
  <sheetFormatPr defaultColWidth="9.00390625" defaultRowHeight="13.5"/>
  <cols>
    <col min="1" max="1" width="6.625" style="16" customWidth="1"/>
    <col min="2" max="2" width="18.375" style="16" bestFit="1" customWidth="1"/>
    <col min="3" max="3" width="6.625" style="15" customWidth="1"/>
    <col min="4" max="4" width="6.75390625" style="16" bestFit="1" customWidth="1"/>
    <col min="5" max="6" width="6.75390625" style="16" customWidth="1"/>
    <col min="7" max="7" width="9.00390625" style="16" customWidth="1"/>
    <col min="8" max="8" width="6.625" style="16" customWidth="1"/>
    <col min="9" max="9" width="25.00390625" style="16" bestFit="1" customWidth="1"/>
    <col min="10" max="10" width="10.75390625" style="15" bestFit="1" customWidth="1"/>
    <col min="11" max="11" width="3.50390625" style="16" customWidth="1"/>
    <col min="12" max="16384" width="9.00390625" style="16" customWidth="1"/>
  </cols>
  <sheetData>
    <row r="1" spans="1:9" ht="19.5" customHeight="1">
      <c r="A1" s="13" t="s">
        <v>24</v>
      </c>
      <c r="B1" s="13"/>
      <c r="C1" s="14"/>
      <c r="D1" s="13"/>
      <c r="E1" s="13"/>
      <c r="F1" s="13"/>
      <c r="G1" s="13"/>
      <c r="H1" s="13" t="s">
        <v>25</v>
      </c>
      <c r="I1" s="13"/>
    </row>
    <row r="2" spans="1:9" ht="19.5" customHeight="1">
      <c r="A2" s="13"/>
      <c r="B2" s="13"/>
      <c r="C2" s="14"/>
      <c r="D2" s="13"/>
      <c r="E2" s="13"/>
      <c r="F2" s="13"/>
      <c r="G2" s="13"/>
      <c r="H2" s="13"/>
      <c r="I2" s="13"/>
    </row>
    <row r="3" spans="2:13" ht="19.5" customHeight="1">
      <c r="B3" s="13" t="s">
        <v>26</v>
      </c>
      <c r="C3" s="17">
        <v>6</v>
      </c>
      <c r="D3" s="13" t="s">
        <v>11</v>
      </c>
      <c r="E3" s="13"/>
      <c r="F3" s="13"/>
      <c r="G3" s="13"/>
      <c r="H3" s="13" t="s">
        <v>5</v>
      </c>
      <c r="I3" s="13" t="s">
        <v>27</v>
      </c>
      <c r="J3" s="18">
        <v>200000</v>
      </c>
      <c r="K3" s="13"/>
      <c r="L3" s="13"/>
      <c r="M3" s="13"/>
    </row>
    <row r="4" spans="2:13" ht="19.5" customHeight="1">
      <c r="B4" s="13" t="s">
        <v>28</v>
      </c>
      <c r="C4" s="17">
        <v>2</v>
      </c>
      <c r="D4" s="13" t="s">
        <v>29</v>
      </c>
      <c r="E4" s="13"/>
      <c r="F4" s="13"/>
      <c r="H4" s="13"/>
      <c r="I4" s="27" t="s">
        <v>30</v>
      </c>
      <c r="J4" s="28">
        <v>0</v>
      </c>
      <c r="K4" s="13"/>
      <c r="L4" s="13"/>
      <c r="M4" s="13"/>
    </row>
    <row r="5" spans="2:13" ht="19.5" customHeight="1">
      <c r="B5" s="13"/>
      <c r="C5" s="17"/>
      <c r="D5" s="13"/>
      <c r="E5" s="13"/>
      <c r="F5" s="13"/>
      <c r="H5" s="13"/>
      <c r="I5" s="13"/>
      <c r="J5" s="30">
        <f>SUM(J3:J4)</f>
        <v>200000</v>
      </c>
      <c r="K5" s="13"/>
      <c r="L5" s="13"/>
      <c r="M5" s="13"/>
    </row>
    <row r="6" spans="2:13" ht="19.5" customHeight="1">
      <c r="B6" s="114"/>
      <c r="C6" s="470" t="s">
        <v>60</v>
      </c>
      <c r="D6" s="469"/>
      <c r="E6" s="468" t="s">
        <v>95</v>
      </c>
      <c r="F6" s="469"/>
      <c r="G6" s="13"/>
      <c r="I6" s="13"/>
      <c r="J6" s="13"/>
      <c r="K6" s="13"/>
      <c r="L6" s="13"/>
      <c r="M6" s="13"/>
    </row>
    <row r="7" spans="2:13" ht="19.5" customHeight="1">
      <c r="B7" s="115" t="s">
        <v>61</v>
      </c>
      <c r="C7" s="116"/>
      <c r="D7" s="120" t="s">
        <v>29</v>
      </c>
      <c r="E7" s="117"/>
      <c r="F7" s="120" t="s">
        <v>29</v>
      </c>
      <c r="G7" s="13"/>
      <c r="H7" s="13" t="s">
        <v>7</v>
      </c>
      <c r="I7" s="13" t="s">
        <v>31</v>
      </c>
      <c r="J7" s="18">
        <v>9900</v>
      </c>
      <c r="K7" s="13"/>
      <c r="L7" s="13"/>
      <c r="M7" s="13"/>
    </row>
    <row r="8" spans="2:13" ht="19.5" customHeight="1">
      <c r="B8" s="110" t="s">
        <v>62</v>
      </c>
      <c r="C8" s="111"/>
      <c r="D8" s="121" t="s">
        <v>29</v>
      </c>
      <c r="E8" s="118"/>
      <c r="F8" s="121" t="s">
        <v>29</v>
      </c>
      <c r="G8" s="13"/>
      <c r="I8" s="13" t="s">
        <v>97</v>
      </c>
      <c r="J8" s="18">
        <v>0</v>
      </c>
      <c r="K8" s="13"/>
      <c r="L8" s="13"/>
      <c r="M8" s="13"/>
    </row>
    <row r="9" spans="2:13" ht="19.5" customHeight="1">
      <c r="B9" s="115" t="s">
        <v>63</v>
      </c>
      <c r="C9" s="116"/>
      <c r="D9" s="120" t="s">
        <v>29</v>
      </c>
      <c r="E9" s="117"/>
      <c r="F9" s="120" t="s">
        <v>29</v>
      </c>
      <c r="G9" s="13"/>
      <c r="I9" s="13" t="s">
        <v>32</v>
      </c>
      <c r="J9" s="18">
        <v>0</v>
      </c>
      <c r="K9" s="13"/>
      <c r="L9" s="13"/>
      <c r="M9" s="13"/>
    </row>
    <row r="10" spans="2:13" ht="19.5" customHeight="1">
      <c r="B10" s="110" t="s">
        <v>64</v>
      </c>
      <c r="C10" s="111"/>
      <c r="D10" s="121" t="s">
        <v>29</v>
      </c>
      <c r="E10" s="118"/>
      <c r="F10" s="121" t="s">
        <v>29</v>
      </c>
      <c r="G10" s="13"/>
      <c r="I10" s="27" t="s">
        <v>33</v>
      </c>
      <c r="J10" s="28">
        <v>111640</v>
      </c>
      <c r="K10" s="13"/>
      <c r="L10" s="13"/>
      <c r="M10" s="13"/>
    </row>
    <row r="11" spans="2:17" ht="19.5" customHeight="1">
      <c r="B11" s="112" t="s">
        <v>65</v>
      </c>
      <c r="C11" s="113"/>
      <c r="D11" s="122" t="s">
        <v>29</v>
      </c>
      <c r="E11" s="119"/>
      <c r="F11" s="122" t="s">
        <v>29</v>
      </c>
      <c r="G11" s="13"/>
      <c r="J11" s="30">
        <f>SUM(J7:J10)</f>
        <v>121540</v>
      </c>
      <c r="L11" s="101"/>
      <c r="M11" s="102"/>
      <c r="N11" s="102"/>
      <c r="O11" s="102"/>
      <c r="P11" s="102"/>
      <c r="Q11" s="102"/>
    </row>
    <row r="12" spans="2:11" ht="19.5" customHeight="1">
      <c r="B12" s="110" t="s">
        <v>66</v>
      </c>
      <c r="C12" s="111"/>
      <c r="D12" s="121" t="s">
        <v>29</v>
      </c>
      <c r="E12" s="118"/>
      <c r="F12" s="121" t="s">
        <v>29</v>
      </c>
      <c r="G12" s="13"/>
      <c r="K12" s="21"/>
    </row>
    <row r="13" spans="2:10" ht="19.5" customHeight="1">
      <c r="B13" s="112" t="s">
        <v>67</v>
      </c>
      <c r="C13" s="113"/>
      <c r="D13" s="122" t="s">
        <v>29</v>
      </c>
      <c r="E13" s="119"/>
      <c r="F13" s="122" t="s">
        <v>29</v>
      </c>
      <c r="G13" s="13"/>
      <c r="I13" s="123" t="s">
        <v>70</v>
      </c>
      <c r="J13" s="123" t="s">
        <v>162</v>
      </c>
    </row>
    <row r="14" spans="2:10" ht="19.5" customHeight="1">
      <c r="B14" s="110" t="s">
        <v>68</v>
      </c>
      <c r="C14" s="111"/>
      <c r="D14" s="121" t="s">
        <v>29</v>
      </c>
      <c r="E14" s="118"/>
      <c r="F14" s="121" t="s">
        <v>29</v>
      </c>
      <c r="G14" s="13"/>
      <c r="I14" s="123" t="s">
        <v>69</v>
      </c>
      <c r="J14" s="123" t="s">
        <v>162</v>
      </c>
    </row>
    <row r="15" spans="2:10" ht="19.5" customHeight="1">
      <c r="B15" s="31" t="s">
        <v>38</v>
      </c>
      <c r="C15" s="32">
        <f>SUM(C7:C14)</f>
        <v>0</v>
      </c>
      <c r="D15" s="32" t="s">
        <v>29</v>
      </c>
      <c r="E15" s="32">
        <f>SUM(E7:E14)</f>
        <v>0</v>
      </c>
      <c r="F15" s="32" t="s">
        <v>29</v>
      </c>
      <c r="G15" s="33"/>
      <c r="I15" s="20"/>
      <c r="J15" s="22"/>
    </row>
    <row r="16" spans="7:10" ht="19.5" customHeight="1">
      <c r="G16" s="13"/>
      <c r="I16" s="24"/>
      <c r="J16" s="22"/>
    </row>
    <row r="17" spans="5:10" ht="19.5" customHeight="1">
      <c r="E17" s="13"/>
      <c r="F17" s="13"/>
      <c r="G17" s="13"/>
      <c r="I17" s="78"/>
      <c r="J17" s="22"/>
    </row>
    <row r="18" spans="5:10" ht="19.5" customHeight="1">
      <c r="E18" s="13"/>
      <c r="F18" s="13"/>
      <c r="I18" s="78"/>
      <c r="J18" s="22"/>
    </row>
    <row r="19" spans="3:10" ht="19.5" customHeight="1">
      <c r="C19" s="21"/>
      <c r="I19" s="100"/>
      <c r="J19" s="22"/>
    </row>
    <row r="20" ht="19.5" customHeight="1">
      <c r="C20" s="21"/>
    </row>
    <row r="21" ht="19.5" customHeight="1">
      <c r="C21" s="19"/>
    </row>
    <row r="22" ht="19.5" customHeight="1">
      <c r="C22" s="21"/>
    </row>
    <row r="23" ht="19.5" customHeight="1">
      <c r="C23" s="21"/>
    </row>
    <row r="24" ht="19.5" customHeight="1">
      <c r="C24" s="21"/>
    </row>
    <row r="25" ht="19.5" customHeight="1">
      <c r="C25" s="21"/>
    </row>
    <row r="26" ht="19.5" customHeight="1">
      <c r="C26" s="19"/>
    </row>
    <row r="27" spans="2:6" ht="18.75" customHeight="1">
      <c r="B27" s="467"/>
      <c r="C27" s="467"/>
      <c r="D27" s="21"/>
      <c r="E27" s="21"/>
      <c r="F27" s="21"/>
    </row>
    <row r="28" spans="2:3" ht="18.75" customHeight="1">
      <c r="B28" s="20"/>
      <c r="C28" s="22"/>
    </row>
    <row r="29" spans="2:3" ht="18.75" customHeight="1">
      <c r="B29" s="20"/>
      <c r="C29" s="22"/>
    </row>
    <row r="30" spans="2:3" ht="18.75" customHeight="1">
      <c r="B30" s="20"/>
      <c r="C30" s="22"/>
    </row>
    <row r="31" spans="2:3" ht="18.75" customHeight="1">
      <c r="B31" s="20"/>
      <c r="C31" s="22"/>
    </row>
    <row r="32" spans="2:3" ht="18.75" customHeight="1">
      <c r="B32" s="20"/>
      <c r="C32" s="22"/>
    </row>
    <row r="33" ht="18.75" customHeight="1"/>
    <row r="35" ht="14.25">
      <c r="C35" s="21"/>
    </row>
  </sheetData>
  <sheetProtection/>
  <mergeCells count="3">
    <mergeCell ref="B27:C27"/>
    <mergeCell ref="E6:F6"/>
    <mergeCell ref="C6:D6"/>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9FF33"/>
    <pageSetUpPr fitToPage="1"/>
  </sheetPr>
  <dimension ref="A1:D51"/>
  <sheetViews>
    <sheetView zoomScalePageLayoutView="0" workbookViewId="0" topLeftCell="A1">
      <selection activeCell="A2" sqref="A2:D18"/>
    </sheetView>
  </sheetViews>
  <sheetFormatPr defaultColWidth="9.00390625" defaultRowHeight="28.5" customHeight="1"/>
  <cols>
    <col min="1" max="1" width="27.875" style="66" bestFit="1" customWidth="1"/>
    <col min="2" max="2" width="24.50390625" style="66" bestFit="1" customWidth="1"/>
    <col min="3" max="3" width="79.00390625" style="67" customWidth="1"/>
    <col min="4" max="4" width="17.75390625" style="66" bestFit="1" customWidth="1"/>
    <col min="5" max="16384" width="9.00390625" style="67" customWidth="1"/>
  </cols>
  <sheetData>
    <row r="1" spans="1:4" s="66" customFormat="1" ht="28.5" customHeight="1">
      <c r="A1" s="68" t="s">
        <v>8</v>
      </c>
      <c r="B1" s="68" t="s">
        <v>21</v>
      </c>
      <c r="C1" s="68" t="s">
        <v>22</v>
      </c>
      <c r="D1" s="68" t="s">
        <v>23</v>
      </c>
    </row>
    <row r="2" spans="1:4" s="66" customFormat="1" ht="28.5" customHeight="1">
      <c r="A2" s="69"/>
      <c r="B2" s="70"/>
      <c r="C2" s="71"/>
      <c r="D2" s="72"/>
    </row>
    <row r="3" spans="1:4" s="66" customFormat="1" ht="42" customHeight="1">
      <c r="A3" s="69"/>
      <c r="B3" s="70"/>
      <c r="C3" s="71"/>
      <c r="D3" s="72"/>
    </row>
    <row r="4" spans="1:4" s="66" customFormat="1" ht="40.5" customHeight="1">
      <c r="A4" s="69"/>
      <c r="B4" s="70"/>
      <c r="C4" s="71"/>
      <c r="D4" s="72"/>
    </row>
    <row r="5" spans="1:4" s="66" customFormat="1" ht="36.75" customHeight="1">
      <c r="A5" s="69"/>
      <c r="B5" s="70"/>
      <c r="C5" s="71"/>
      <c r="D5" s="72"/>
    </row>
    <row r="6" spans="1:4" s="66" customFormat="1" ht="28.5" customHeight="1">
      <c r="A6" s="69"/>
      <c r="B6" s="70"/>
      <c r="C6" s="71"/>
      <c r="D6" s="72"/>
    </row>
    <row r="7" spans="1:4" s="66" customFormat="1" ht="28.5" customHeight="1">
      <c r="A7" s="69"/>
      <c r="B7" s="70"/>
      <c r="C7" s="71"/>
      <c r="D7" s="72"/>
    </row>
    <row r="8" spans="1:4" s="66" customFormat="1" ht="45.75" customHeight="1">
      <c r="A8" s="69"/>
      <c r="B8" s="70"/>
      <c r="C8" s="71"/>
      <c r="D8" s="72"/>
    </row>
    <row r="9" spans="1:4" s="66" customFormat="1" ht="28.5" customHeight="1">
      <c r="A9" s="69"/>
      <c r="B9" s="70"/>
      <c r="C9" s="71"/>
      <c r="D9" s="72"/>
    </row>
    <row r="10" spans="1:4" s="66" customFormat="1" ht="28.5" customHeight="1">
      <c r="A10" s="69"/>
      <c r="B10" s="70"/>
      <c r="C10" s="71"/>
      <c r="D10" s="72"/>
    </row>
    <row r="11" spans="1:4" s="66" customFormat="1" ht="28.5" customHeight="1">
      <c r="A11" s="69"/>
      <c r="B11" s="70"/>
      <c r="C11" s="71"/>
      <c r="D11" s="72"/>
    </row>
    <row r="12" spans="1:4" s="125" customFormat="1" ht="28.5" customHeight="1">
      <c r="A12" s="69"/>
      <c r="B12" s="71"/>
      <c r="C12" s="71"/>
      <c r="D12" s="124"/>
    </row>
    <row r="13" spans="1:4" s="66" customFormat="1" ht="28.5" customHeight="1">
      <c r="A13" s="69"/>
      <c r="B13" s="71"/>
      <c r="C13" s="71"/>
      <c r="D13" s="72"/>
    </row>
    <row r="14" spans="1:4" s="66" customFormat="1" ht="44.25" customHeight="1">
      <c r="A14" s="69"/>
      <c r="B14" s="70"/>
      <c r="C14" s="71"/>
      <c r="D14" s="72"/>
    </row>
    <row r="15" spans="1:4" s="66" customFormat="1" ht="28.5" customHeight="1">
      <c r="A15" s="69"/>
      <c r="B15" s="70"/>
      <c r="C15" s="71"/>
      <c r="D15" s="72"/>
    </row>
    <row r="16" spans="1:4" s="66" customFormat="1" ht="28.5" customHeight="1">
      <c r="A16" s="69"/>
      <c r="B16" s="70"/>
      <c r="C16" s="71"/>
      <c r="D16" s="72"/>
    </row>
    <row r="17" spans="1:4" ht="28.5" customHeight="1">
      <c r="A17" s="73"/>
      <c r="B17" s="73"/>
      <c r="C17" s="74"/>
      <c r="D17" s="73"/>
    </row>
    <row r="18" spans="1:4" ht="28.5" customHeight="1">
      <c r="A18" s="73"/>
      <c r="B18" s="73"/>
      <c r="C18" s="74"/>
      <c r="D18" s="73"/>
    </row>
    <row r="19" spans="1:4" ht="28.5" customHeight="1">
      <c r="A19" s="73"/>
      <c r="B19" s="73"/>
      <c r="C19" s="74"/>
      <c r="D19" s="73"/>
    </row>
    <row r="20" spans="1:4" ht="28.5" customHeight="1">
      <c r="A20" s="73"/>
      <c r="B20" s="73"/>
      <c r="C20" s="74"/>
      <c r="D20" s="73"/>
    </row>
    <row r="21" spans="1:4" ht="28.5" customHeight="1">
      <c r="A21" s="73"/>
      <c r="B21" s="73"/>
      <c r="C21" s="74"/>
      <c r="D21" s="73"/>
    </row>
    <row r="22" spans="1:4" ht="28.5" customHeight="1">
      <c r="A22" s="73"/>
      <c r="B22" s="73"/>
      <c r="C22" s="74"/>
      <c r="D22" s="73"/>
    </row>
    <row r="23" spans="1:4" ht="28.5" customHeight="1">
      <c r="A23" s="73"/>
      <c r="B23" s="73"/>
      <c r="C23" s="74"/>
      <c r="D23" s="73"/>
    </row>
    <row r="24" spans="1:4" ht="28.5" customHeight="1">
      <c r="A24" s="73"/>
      <c r="B24" s="73"/>
      <c r="C24" s="74"/>
      <c r="D24" s="73"/>
    </row>
    <row r="25" spans="1:4" ht="28.5" customHeight="1">
      <c r="A25" s="73"/>
      <c r="B25" s="73"/>
      <c r="C25" s="74"/>
      <c r="D25" s="73"/>
    </row>
    <row r="26" spans="1:4" ht="28.5" customHeight="1">
      <c r="A26" s="73"/>
      <c r="B26" s="73"/>
      <c r="C26" s="74"/>
      <c r="D26" s="73"/>
    </row>
    <row r="27" spans="1:4" ht="28.5" customHeight="1">
      <c r="A27" s="73"/>
      <c r="B27" s="73"/>
      <c r="C27" s="74"/>
      <c r="D27" s="73"/>
    </row>
    <row r="28" spans="1:4" ht="28.5" customHeight="1">
      <c r="A28" s="73"/>
      <c r="B28" s="73"/>
      <c r="C28" s="74"/>
      <c r="D28" s="73"/>
    </row>
    <row r="29" spans="1:4" ht="28.5" customHeight="1">
      <c r="A29" s="73"/>
      <c r="B29" s="73"/>
      <c r="C29" s="74"/>
      <c r="D29" s="73"/>
    </row>
    <row r="30" spans="1:4" ht="28.5" customHeight="1">
      <c r="A30" s="73"/>
      <c r="B30" s="73"/>
      <c r="C30" s="74"/>
      <c r="D30" s="73"/>
    </row>
    <row r="31" spans="1:4" ht="28.5" customHeight="1">
      <c r="A31" s="73"/>
      <c r="B31" s="73"/>
      <c r="C31" s="74"/>
      <c r="D31" s="73"/>
    </row>
    <row r="32" spans="1:4" ht="28.5" customHeight="1">
      <c r="A32" s="73"/>
      <c r="B32" s="73"/>
      <c r="C32" s="74"/>
      <c r="D32" s="73"/>
    </row>
    <row r="33" spans="1:4" ht="28.5" customHeight="1">
      <c r="A33" s="73"/>
      <c r="B33" s="73"/>
      <c r="C33" s="74"/>
      <c r="D33" s="73"/>
    </row>
    <row r="34" spans="1:4" ht="28.5" customHeight="1">
      <c r="A34" s="73"/>
      <c r="B34" s="73"/>
      <c r="C34" s="74"/>
      <c r="D34" s="73"/>
    </row>
    <row r="35" spans="1:4" ht="28.5" customHeight="1">
      <c r="A35" s="73"/>
      <c r="B35" s="73"/>
      <c r="C35" s="74"/>
      <c r="D35" s="73"/>
    </row>
    <row r="36" spans="1:4" ht="28.5" customHeight="1">
      <c r="A36" s="73"/>
      <c r="B36" s="73"/>
      <c r="C36" s="74"/>
      <c r="D36" s="73"/>
    </row>
    <row r="37" spans="1:4" ht="28.5" customHeight="1">
      <c r="A37" s="73"/>
      <c r="B37" s="73"/>
      <c r="C37" s="74"/>
      <c r="D37" s="73"/>
    </row>
    <row r="38" spans="1:4" ht="28.5" customHeight="1">
      <c r="A38" s="73"/>
      <c r="B38" s="73"/>
      <c r="C38" s="74"/>
      <c r="D38" s="73"/>
    </row>
    <row r="39" spans="1:4" ht="28.5" customHeight="1">
      <c r="A39" s="73"/>
      <c r="B39" s="73"/>
      <c r="C39" s="74"/>
      <c r="D39" s="73"/>
    </row>
    <row r="40" spans="1:4" ht="28.5" customHeight="1">
      <c r="A40" s="73"/>
      <c r="B40" s="73"/>
      <c r="C40" s="74"/>
      <c r="D40" s="73"/>
    </row>
    <row r="41" spans="1:4" ht="28.5" customHeight="1">
      <c r="A41" s="73"/>
      <c r="B41" s="73"/>
      <c r="C41" s="74"/>
      <c r="D41" s="73"/>
    </row>
    <row r="42" spans="1:4" ht="28.5" customHeight="1">
      <c r="A42" s="73"/>
      <c r="B42" s="73"/>
      <c r="C42" s="74"/>
      <c r="D42" s="73"/>
    </row>
    <row r="43" spans="1:4" ht="28.5" customHeight="1">
      <c r="A43" s="73"/>
      <c r="B43" s="73"/>
      <c r="C43" s="74"/>
      <c r="D43" s="73"/>
    </row>
    <row r="44" spans="1:4" ht="28.5" customHeight="1">
      <c r="A44" s="73"/>
      <c r="B44" s="73"/>
      <c r="C44" s="74"/>
      <c r="D44" s="73"/>
    </row>
    <row r="45" spans="1:4" ht="28.5" customHeight="1">
      <c r="A45" s="73"/>
      <c r="B45" s="73"/>
      <c r="C45" s="74"/>
      <c r="D45" s="73"/>
    </row>
    <row r="46" spans="1:4" ht="28.5" customHeight="1">
      <c r="A46" s="73"/>
      <c r="B46" s="73"/>
      <c r="C46" s="74"/>
      <c r="D46" s="73"/>
    </row>
    <row r="47" spans="1:4" ht="28.5" customHeight="1">
      <c r="A47" s="73"/>
      <c r="B47" s="73"/>
      <c r="C47" s="74"/>
      <c r="D47" s="73"/>
    </row>
    <row r="48" spans="1:4" ht="28.5" customHeight="1">
      <c r="A48" s="73"/>
      <c r="B48" s="73"/>
      <c r="C48" s="74"/>
      <c r="D48" s="73"/>
    </row>
    <row r="49" spans="1:4" ht="28.5" customHeight="1">
      <c r="A49" s="73"/>
      <c r="B49" s="73"/>
      <c r="C49" s="74"/>
      <c r="D49" s="73"/>
    </row>
    <row r="50" spans="1:4" ht="28.5" customHeight="1">
      <c r="A50" s="73"/>
      <c r="B50" s="73"/>
      <c r="C50" s="74"/>
      <c r="D50" s="73"/>
    </row>
    <row r="51" spans="1:4" ht="28.5" customHeight="1">
      <c r="A51" s="73"/>
      <c r="B51" s="73"/>
      <c r="C51" s="74"/>
      <c r="D51" s="73"/>
    </row>
  </sheetData>
  <sheetProtection/>
  <printOptions/>
  <pageMargins left="0.7" right="0.7" top="0.75" bottom="0.75" header="0.3" footer="0.3"/>
  <pageSetup fitToHeight="0"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2:R37"/>
  <sheetViews>
    <sheetView zoomScalePageLayoutView="0" workbookViewId="0" topLeftCell="A1">
      <selection activeCell="C25" sqref="C25"/>
    </sheetView>
  </sheetViews>
  <sheetFormatPr defaultColWidth="8.875" defaultRowHeight="13.5"/>
  <cols>
    <col min="1" max="1" width="8.875" style="1" customWidth="1"/>
    <col min="2" max="2" width="1.625" style="1" customWidth="1"/>
    <col min="3" max="3" width="19.625" style="1" customWidth="1"/>
    <col min="4" max="4" width="11.875" style="1" bestFit="1" customWidth="1"/>
    <col min="5" max="5" width="8.875" style="79" customWidth="1"/>
    <col min="6" max="6" width="3.125" style="10" customWidth="1"/>
    <col min="7" max="7" width="5.50390625" style="1" customWidth="1"/>
    <col min="8" max="8" width="4.875" style="1" customWidth="1"/>
    <col min="9" max="9" width="10.875" style="1" customWidth="1"/>
    <col min="10" max="13" width="8.875" style="1" customWidth="1"/>
    <col min="14" max="14" width="3.875" style="1" customWidth="1"/>
    <col min="15" max="17" width="8.875" style="1" customWidth="1"/>
    <col min="18" max="18" width="5.375" style="1" customWidth="1"/>
    <col min="19" max="16384" width="8.875" style="1" customWidth="1"/>
  </cols>
  <sheetData>
    <row r="2" spans="1:6" ht="19.5" customHeight="1">
      <c r="A2" s="25" t="s">
        <v>5</v>
      </c>
      <c r="C2" s="3" t="s">
        <v>17</v>
      </c>
      <c r="D2" s="34">
        <v>200000</v>
      </c>
      <c r="E2" s="94"/>
      <c r="F2" s="8"/>
    </row>
    <row r="3" spans="1:10" ht="19.5" customHeight="1">
      <c r="A3" s="3"/>
      <c r="C3" s="4" t="s">
        <v>6</v>
      </c>
      <c r="D3" s="200">
        <v>0</v>
      </c>
      <c r="E3" s="95"/>
      <c r="F3" s="11"/>
      <c r="G3" s="7"/>
      <c r="I3" s="2" t="s">
        <v>161</v>
      </c>
      <c r="J3" s="61"/>
    </row>
    <row r="4" spans="1:6" ht="19.5" customHeight="1">
      <c r="A4" s="3"/>
      <c r="C4" s="3"/>
      <c r="D4" s="5">
        <f>SUM(D2:D3)</f>
        <v>200000</v>
      </c>
      <c r="E4" s="94"/>
      <c r="F4" s="8"/>
    </row>
    <row r="5" spans="1:6" ht="19.5" customHeight="1">
      <c r="A5" s="3"/>
      <c r="C5" s="3"/>
      <c r="D5" s="3"/>
      <c r="E5" s="94"/>
      <c r="F5" s="8"/>
    </row>
    <row r="6" spans="1:6" ht="19.5" customHeight="1">
      <c r="A6" s="3"/>
      <c r="C6" s="3"/>
      <c r="D6" s="3"/>
      <c r="E6" s="94"/>
      <c r="F6" s="8"/>
    </row>
    <row r="7" spans="1:10" ht="19.5" customHeight="1">
      <c r="A7" s="25" t="s">
        <v>7</v>
      </c>
      <c r="C7" s="3" t="s">
        <v>20</v>
      </c>
      <c r="D7" s="199">
        <f>E7*G7</f>
        <v>0</v>
      </c>
      <c r="E7" s="94">
        <v>500</v>
      </c>
      <c r="F7" s="35" t="s">
        <v>12</v>
      </c>
      <c r="G7" s="79"/>
      <c r="I7" s="1" t="s">
        <v>81</v>
      </c>
      <c r="J7" s="61"/>
    </row>
    <row r="8" spans="1:9" ht="19.5" customHeight="1">
      <c r="A8" s="35"/>
      <c r="C8" s="3" t="s">
        <v>59</v>
      </c>
      <c r="D8" s="199">
        <v>0</v>
      </c>
      <c r="E8" s="96"/>
      <c r="F8" s="35"/>
      <c r="G8" s="79"/>
      <c r="I8" s="29"/>
    </row>
    <row r="9" spans="1:13" ht="19.5" customHeight="1">
      <c r="A9" s="35"/>
      <c r="C9" s="3" t="s">
        <v>40</v>
      </c>
      <c r="D9" s="280">
        <v>9900</v>
      </c>
      <c r="E9" s="171"/>
      <c r="F9" s="8"/>
      <c r="K9" s="1" t="s">
        <v>77</v>
      </c>
      <c r="L9" s="174">
        <v>9900</v>
      </c>
      <c r="M9" s="1" t="s">
        <v>102</v>
      </c>
    </row>
    <row r="10" spans="1:13" ht="19.5" customHeight="1">
      <c r="A10" s="3"/>
      <c r="C10" s="3" t="s">
        <v>126</v>
      </c>
      <c r="D10" s="192">
        <f>E10*G10</f>
        <v>0</v>
      </c>
      <c r="E10" s="94">
        <v>3340</v>
      </c>
      <c r="F10" s="8" t="s">
        <v>12</v>
      </c>
      <c r="G10" s="1">
        <v>0</v>
      </c>
      <c r="K10" s="1" t="s">
        <v>80</v>
      </c>
      <c r="L10" s="174">
        <v>0</v>
      </c>
      <c r="M10" s="202"/>
    </row>
    <row r="11" spans="1:14" ht="19.5" customHeight="1" thickBot="1">
      <c r="A11" s="3"/>
      <c r="C11" s="3" t="s">
        <v>85</v>
      </c>
      <c r="D11" s="192">
        <v>0</v>
      </c>
      <c r="E11" s="94"/>
      <c r="F11" s="8"/>
      <c r="J11" s="176"/>
      <c r="K11" s="176" t="s">
        <v>96</v>
      </c>
      <c r="L11" s="177">
        <v>500</v>
      </c>
      <c r="M11" s="178" t="s">
        <v>103</v>
      </c>
      <c r="N11" s="176"/>
    </row>
    <row r="12" spans="1:14" ht="19.5" customHeight="1" thickTop="1">
      <c r="A12" s="3"/>
      <c r="C12" s="3" t="s">
        <v>104</v>
      </c>
      <c r="D12" s="192"/>
      <c r="E12" s="94"/>
      <c r="F12" s="8"/>
      <c r="J12" s="2"/>
      <c r="K12" s="2"/>
      <c r="L12" s="201">
        <f>SUM(L9:L11)</f>
        <v>10400</v>
      </c>
      <c r="M12" s="202"/>
      <c r="N12" s="2"/>
    </row>
    <row r="13" spans="1:18" ht="19.5" customHeight="1">
      <c r="A13" s="3"/>
      <c r="C13" s="3" t="s">
        <v>76</v>
      </c>
      <c r="D13" s="192">
        <v>0</v>
      </c>
      <c r="E13" s="94"/>
      <c r="F13" s="8"/>
      <c r="N13" s="2"/>
      <c r="O13" s="2"/>
      <c r="P13" s="201"/>
      <c r="Q13" s="202"/>
      <c r="R13" s="2"/>
    </row>
    <row r="14" spans="1:16" ht="19.5" customHeight="1">
      <c r="A14" s="3"/>
      <c r="C14" s="3" t="s">
        <v>105</v>
      </c>
      <c r="D14" s="192">
        <f>E14*G14</f>
        <v>0</v>
      </c>
      <c r="E14" s="94">
        <v>84</v>
      </c>
      <c r="F14" s="8" t="s">
        <v>12</v>
      </c>
      <c r="P14" s="175"/>
    </row>
    <row r="15" spans="1:16" ht="19.5" customHeight="1">
      <c r="A15" s="3"/>
      <c r="C15" s="12" t="s">
        <v>18</v>
      </c>
      <c r="D15" s="192">
        <f>E15*G15</f>
        <v>0</v>
      </c>
      <c r="E15" s="97">
        <v>1000</v>
      </c>
      <c r="F15" s="35" t="s">
        <v>12</v>
      </c>
      <c r="G15" s="2">
        <v>0</v>
      </c>
      <c r="P15" s="175"/>
    </row>
    <row r="16" spans="1:9" ht="19.5" customHeight="1">
      <c r="A16" s="3"/>
      <c r="C16" s="12" t="s">
        <v>124</v>
      </c>
      <c r="D16" s="305">
        <v>1093</v>
      </c>
      <c r="E16" s="97"/>
      <c r="F16" s="35"/>
      <c r="G16" s="2"/>
      <c r="I16" s="1" t="s">
        <v>123</v>
      </c>
    </row>
    <row r="17" spans="1:9" ht="19.5" customHeight="1">
      <c r="A17" s="3"/>
      <c r="C17" s="277" t="s">
        <v>100</v>
      </c>
      <c r="D17" s="192"/>
      <c r="E17" s="97"/>
      <c r="F17" s="35"/>
      <c r="G17" s="2"/>
      <c r="I17" s="1" t="s">
        <v>84</v>
      </c>
    </row>
    <row r="18" spans="1:9" ht="19.5" customHeight="1">
      <c r="A18" s="3"/>
      <c r="C18" s="12" t="s">
        <v>82</v>
      </c>
      <c r="D18" s="192"/>
      <c r="E18" s="97"/>
      <c r="F18" s="35"/>
      <c r="G18" s="2"/>
      <c r="I18" s="1" t="s">
        <v>83</v>
      </c>
    </row>
    <row r="19" spans="1:9" ht="19.5" customHeight="1">
      <c r="A19" s="3"/>
      <c r="C19" s="12" t="s">
        <v>71</v>
      </c>
      <c r="D19" s="305">
        <v>8578</v>
      </c>
      <c r="E19" s="97"/>
      <c r="F19" s="35"/>
      <c r="G19" s="2"/>
      <c r="I19" s="1" t="s">
        <v>87</v>
      </c>
    </row>
    <row r="20" spans="1:9" ht="19.5" customHeight="1">
      <c r="A20" s="3"/>
      <c r="C20" s="12" t="s">
        <v>98</v>
      </c>
      <c r="D20" s="192"/>
      <c r="E20" s="97"/>
      <c r="F20" s="35"/>
      <c r="G20" s="2"/>
      <c r="I20" s="1" t="s">
        <v>99</v>
      </c>
    </row>
    <row r="21" spans="1:9" ht="19.5" customHeight="1">
      <c r="A21" s="3"/>
      <c r="C21" s="12" t="s">
        <v>108</v>
      </c>
      <c r="D21" s="305">
        <v>96800</v>
      </c>
      <c r="E21" s="97"/>
      <c r="F21" s="35"/>
      <c r="G21" s="2"/>
      <c r="I21" s="1" t="s">
        <v>101</v>
      </c>
    </row>
    <row r="22" spans="1:9" ht="19.5" customHeight="1">
      <c r="A22" s="3"/>
      <c r="C22" s="12" t="s">
        <v>121</v>
      </c>
      <c r="D22" s="305">
        <v>3553</v>
      </c>
      <c r="E22" s="97"/>
      <c r="F22" s="35"/>
      <c r="G22" s="2"/>
      <c r="I22" s="1" t="s">
        <v>122</v>
      </c>
    </row>
    <row r="23" spans="1:9" ht="19.5" customHeight="1">
      <c r="A23" s="3"/>
      <c r="C23" s="12" t="s">
        <v>121</v>
      </c>
      <c r="D23" s="305">
        <v>1616</v>
      </c>
      <c r="E23" s="97"/>
      <c r="F23" s="35"/>
      <c r="G23" s="2"/>
      <c r="I23" s="1" t="s">
        <v>125</v>
      </c>
    </row>
    <row r="24" spans="1:9" ht="19.5" customHeight="1">
      <c r="A24" s="3"/>
      <c r="C24" s="12" t="s">
        <v>163</v>
      </c>
      <c r="D24" s="305">
        <v>220</v>
      </c>
      <c r="E24" s="97"/>
      <c r="F24" s="35"/>
      <c r="G24" s="2"/>
      <c r="I24" s="1" t="s">
        <v>164</v>
      </c>
    </row>
    <row r="25" spans="1:9" ht="19.5" customHeight="1">
      <c r="A25" s="3"/>
      <c r="C25" s="4" t="s">
        <v>39</v>
      </c>
      <c r="D25" s="200">
        <v>0</v>
      </c>
      <c r="E25" s="95"/>
      <c r="F25" s="11"/>
      <c r="G25" s="7"/>
      <c r="I25" s="1" t="s">
        <v>106</v>
      </c>
    </row>
    <row r="26" spans="1:6" ht="19.5" customHeight="1">
      <c r="A26" s="3"/>
      <c r="C26" s="3"/>
      <c r="D26" s="5">
        <f>SUM(D7:D25)</f>
        <v>121760</v>
      </c>
      <c r="E26" s="94"/>
      <c r="F26" s="8"/>
    </row>
    <row r="27" spans="1:6" ht="19.5" customHeight="1">
      <c r="A27" s="3"/>
      <c r="C27" s="3"/>
      <c r="D27" s="3"/>
      <c r="E27" s="94"/>
      <c r="F27" s="9"/>
    </row>
    <row r="29" spans="3:11" ht="23.25" customHeight="1">
      <c r="C29" s="26" t="s">
        <v>13</v>
      </c>
      <c r="D29" s="62">
        <f>D4-D26</f>
        <v>78240</v>
      </c>
      <c r="E29" s="98"/>
      <c r="F29" s="63"/>
      <c r="G29" s="23"/>
      <c r="H29" s="23"/>
      <c r="I29" s="64" t="s">
        <v>19</v>
      </c>
      <c r="J29" s="65">
        <f>D2-D26</f>
        <v>78240</v>
      </c>
      <c r="K29" s="23"/>
    </row>
    <row r="33" spans="5:18" s="60" customFormat="1" ht="19.5" customHeight="1">
      <c r="E33" s="99"/>
      <c r="N33" s="1"/>
      <c r="O33" s="1"/>
      <c r="P33" s="1"/>
      <c r="Q33" s="1"/>
      <c r="R33" s="1"/>
    </row>
    <row r="34" s="60" customFormat="1" ht="19.5" customHeight="1">
      <c r="E34" s="99"/>
    </row>
    <row r="35" spans="14:18" ht="13.5">
      <c r="N35" s="60"/>
      <c r="O35" s="60"/>
      <c r="P35" s="60"/>
      <c r="Q35" s="60"/>
      <c r="R35" s="60"/>
    </row>
    <row r="36" spans="3:8" ht="22.5" customHeight="1">
      <c r="C36" s="60"/>
      <c r="D36" s="60"/>
      <c r="E36" s="99"/>
      <c r="F36" s="60"/>
      <c r="G36" s="60"/>
      <c r="H36" s="60"/>
    </row>
    <row r="37" spans="3:8" ht="22.5" customHeight="1">
      <c r="C37" s="60"/>
      <c r="D37" s="60"/>
      <c r="E37" s="99"/>
      <c r="F37" s="60"/>
      <c r="G37" s="60"/>
      <c r="H37" s="60"/>
    </row>
  </sheetData>
  <sheetProtection/>
  <printOptions/>
  <pageMargins left="0.7" right="0.7" top="0.75" bottom="0.75" header="0.3" footer="0.3"/>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35"/>
  <sheetViews>
    <sheetView zoomScalePageLayoutView="0" workbookViewId="0" topLeftCell="A1">
      <pane xSplit="2" ySplit="3" topLeftCell="I22" activePane="bottomRight" state="frozen"/>
      <selection pane="topLeft" activeCell="A1" sqref="A1"/>
      <selection pane="topRight" activeCell="C1" sqref="C1"/>
      <selection pane="bottomLeft" activeCell="A4" sqref="A4"/>
      <selection pane="bottomRight" activeCell="M2" sqref="M2:N2"/>
    </sheetView>
  </sheetViews>
  <sheetFormatPr defaultColWidth="8.875" defaultRowHeight="13.5"/>
  <cols>
    <col min="1" max="1" width="4.50390625" style="164" bestFit="1" customWidth="1"/>
    <col min="2" max="2" width="34.25390625" style="42" customWidth="1"/>
    <col min="3" max="14" width="7.375" style="42" customWidth="1"/>
    <col min="15" max="15" width="7.375" style="56" customWidth="1"/>
    <col min="16" max="16" width="12.00390625" style="42" customWidth="1"/>
    <col min="17" max="17" width="14.00390625" style="36" customWidth="1"/>
    <col min="18" max="18" width="22.00390625" style="36" customWidth="1"/>
    <col min="19" max="19" width="4.75390625" style="42" bestFit="1" customWidth="1"/>
    <col min="20" max="20" width="13.125" style="42" bestFit="1" customWidth="1"/>
    <col min="21" max="16384" width="8.875" style="42" customWidth="1"/>
  </cols>
  <sheetData>
    <row r="1" spans="2:14" ht="24.75" customHeight="1" thickBot="1">
      <c r="B1" s="43" t="s">
        <v>14</v>
      </c>
      <c r="N1" s="109" t="s">
        <v>136</v>
      </c>
    </row>
    <row r="2" spans="2:18" ht="19.5" customHeight="1">
      <c r="B2" s="483" t="s">
        <v>107</v>
      </c>
      <c r="C2" s="473" t="s">
        <v>0</v>
      </c>
      <c r="D2" s="473"/>
      <c r="E2" s="473" t="s">
        <v>1</v>
      </c>
      <c r="F2" s="473"/>
      <c r="G2" s="473" t="s">
        <v>2</v>
      </c>
      <c r="H2" s="473"/>
      <c r="I2" s="473" t="s">
        <v>3</v>
      </c>
      <c r="J2" s="473"/>
      <c r="K2" s="473" t="s">
        <v>15</v>
      </c>
      <c r="L2" s="474"/>
      <c r="M2" s="475" t="s">
        <v>58</v>
      </c>
      <c r="N2" s="476"/>
      <c r="O2" s="477" t="s">
        <v>37</v>
      </c>
      <c r="P2" s="479" t="s">
        <v>6</v>
      </c>
      <c r="Q2" s="481" t="s">
        <v>10</v>
      </c>
      <c r="R2" s="471" t="s">
        <v>16</v>
      </c>
    </row>
    <row r="3" spans="2:18" ht="18.75" customHeight="1" thickBot="1">
      <c r="B3" s="484"/>
      <c r="C3" s="104" t="s">
        <v>45</v>
      </c>
      <c r="D3" s="105" t="s">
        <v>4</v>
      </c>
      <c r="E3" s="104" t="s">
        <v>45</v>
      </c>
      <c r="F3" s="105" t="s">
        <v>4</v>
      </c>
      <c r="G3" s="104" t="s">
        <v>45</v>
      </c>
      <c r="H3" s="105" t="s">
        <v>4</v>
      </c>
      <c r="I3" s="104" t="s">
        <v>45</v>
      </c>
      <c r="J3" s="105" t="s">
        <v>4</v>
      </c>
      <c r="K3" s="104" t="s">
        <v>45</v>
      </c>
      <c r="L3" s="106" t="s">
        <v>4</v>
      </c>
      <c r="M3" s="107" t="s">
        <v>45</v>
      </c>
      <c r="N3" s="108" t="s">
        <v>4</v>
      </c>
      <c r="O3" s="478"/>
      <c r="P3" s="480"/>
      <c r="Q3" s="482"/>
      <c r="R3" s="472"/>
    </row>
    <row r="4" spans="1:18" ht="30" customHeight="1" thickTop="1">
      <c r="A4" s="164">
        <v>1</v>
      </c>
      <c r="B4" s="37" t="s">
        <v>115</v>
      </c>
      <c r="C4" s="38">
        <v>1</v>
      </c>
      <c r="D4" s="39">
        <v>5</v>
      </c>
      <c r="E4" s="38"/>
      <c r="F4" s="39"/>
      <c r="G4" s="38"/>
      <c r="H4" s="39"/>
      <c r="I4" s="38"/>
      <c r="J4" s="39"/>
      <c r="K4" s="38"/>
      <c r="L4" s="40"/>
      <c r="M4" s="88">
        <f>C4+E4+G4+I4+K4</f>
        <v>1</v>
      </c>
      <c r="N4" s="89">
        <f>D4+F4+H4+J4+L4</f>
        <v>5</v>
      </c>
      <c r="O4" s="86"/>
      <c r="P4" s="44">
        <f>M4*1000</f>
        <v>1000</v>
      </c>
      <c r="Q4" s="45" t="s">
        <v>116</v>
      </c>
      <c r="R4" s="46" t="s">
        <v>117</v>
      </c>
    </row>
    <row r="5" spans="1:18" ht="30" customHeight="1">
      <c r="A5" s="164">
        <v>2</v>
      </c>
      <c r="B5" s="37" t="s">
        <v>118</v>
      </c>
      <c r="C5" s="38"/>
      <c r="D5" s="39"/>
      <c r="E5" s="38">
        <v>1</v>
      </c>
      <c r="F5" s="39">
        <v>3</v>
      </c>
      <c r="G5" s="38"/>
      <c r="H5" s="39"/>
      <c r="I5" s="38"/>
      <c r="J5" s="39"/>
      <c r="K5" s="38"/>
      <c r="L5" s="40"/>
      <c r="M5" s="88">
        <f aca="true" t="shared" si="0" ref="M5:M12">C5+E5+G5+I5+K5</f>
        <v>1</v>
      </c>
      <c r="N5" s="89">
        <f aca="true" t="shared" si="1" ref="N5:N12">D5+F5+H5+J5+L5</f>
        <v>3</v>
      </c>
      <c r="O5" s="86"/>
      <c r="P5" s="44">
        <f aca="true" t="shared" si="2" ref="P5:P18">M5*1000</f>
        <v>1000</v>
      </c>
      <c r="Q5" s="45" t="s">
        <v>119</v>
      </c>
      <c r="R5" s="46" t="s">
        <v>120</v>
      </c>
    </row>
    <row r="6" spans="1:18" ht="30" customHeight="1">
      <c r="A6" s="164">
        <v>3</v>
      </c>
      <c r="B6" s="37" t="s">
        <v>86</v>
      </c>
      <c r="C6" s="38">
        <v>1</v>
      </c>
      <c r="D6" s="39">
        <v>5</v>
      </c>
      <c r="E6" s="38"/>
      <c r="F6" s="39"/>
      <c r="G6" s="38"/>
      <c r="H6" s="39"/>
      <c r="I6" s="38"/>
      <c r="J6" s="39"/>
      <c r="K6" s="38"/>
      <c r="L6" s="40"/>
      <c r="M6" s="88">
        <f t="shared" si="0"/>
        <v>1</v>
      </c>
      <c r="N6" s="89">
        <f t="shared" si="1"/>
        <v>5</v>
      </c>
      <c r="O6" s="86"/>
      <c r="P6" s="44">
        <f t="shared" si="2"/>
        <v>1000</v>
      </c>
      <c r="Q6" s="45" t="s">
        <v>128</v>
      </c>
      <c r="R6" s="46" t="s">
        <v>129</v>
      </c>
    </row>
    <row r="7" spans="1:18" ht="30" customHeight="1">
      <c r="A7" s="164">
        <v>4</v>
      </c>
      <c r="B7" s="37" t="s">
        <v>133</v>
      </c>
      <c r="C7" s="38"/>
      <c r="D7" s="39"/>
      <c r="E7" s="38">
        <v>3</v>
      </c>
      <c r="F7" s="39">
        <v>6</v>
      </c>
      <c r="G7" s="38"/>
      <c r="H7" s="39">
        <v>1</v>
      </c>
      <c r="I7" s="38"/>
      <c r="J7" s="39"/>
      <c r="K7" s="38"/>
      <c r="L7" s="40"/>
      <c r="M7" s="88">
        <f t="shared" si="0"/>
        <v>3</v>
      </c>
      <c r="N7" s="89">
        <f t="shared" si="1"/>
        <v>7</v>
      </c>
      <c r="O7" s="86"/>
      <c r="P7" s="44">
        <f t="shared" si="2"/>
        <v>3000</v>
      </c>
      <c r="Q7" s="45" t="s">
        <v>134</v>
      </c>
      <c r="R7" s="46" t="s">
        <v>135</v>
      </c>
    </row>
    <row r="8" spans="1:18" ht="30" customHeight="1">
      <c r="A8" s="164">
        <v>5</v>
      </c>
      <c r="B8" s="37"/>
      <c r="C8" s="38"/>
      <c r="D8" s="39"/>
      <c r="E8" s="38"/>
      <c r="F8" s="39"/>
      <c r="G8" s="38"/>
      <c r="H8" s="39"/>
      <c r="I8" s="38"/>
      <c r="J8" s="39"/>
      <c r="K8" s="38"/>
      <c r="L8" s="40"/>
      <c r="M8" s="88">
        <f t="shared" si="0"/>
        <v>0</v>
      </c>
      <c r="N8" s="89">
        <f t="shared" si="1"/>
        <v>0</v>
      </c>
      <c r="O8" s="86"/>
      <c r="P8" s="44">
        <f t="shared" si="2"/>
        <v>0</v>
      </c>
      <c r="Q8" s="45"/>
      <c r="R8" s="46"/>
    </row>
    <row r="9" spans="1:18" ht="30" customHeight="1">
      <c r="A9" s="164">
        <v>6</v>
      </c>
      <c r="B9" s="37"/>
      <c r="C9" s="38"/>
      <c r="D9" s="39"/>
      <c r="E9" s="38"/>
      <c r="F9" s="39"/>
      <c r="G9" s="38"/>
      <c r="H9" s="39"/>
      <c r="I9" s="38"/>
      <c r="J9" s="39"/>
      <c r="K9" s="38"/>
      <c r="L9" s="40"/>
      <c r="M9" s="88">
        <f t="shared" si="0"/>
        <v>0</v>
      </c>
      <c r="N9" s="89">
        <f t="shared" si="1"/>
        <v>0</v>
      </c>
      <c r="O9" s="86"/>
      <c r="P9" s="44">
        <f t="shared" si="2"/>
        <v>0</v>
      </c>
      <c r="Q9" s="45"/>
      <c r="R9" s="46"/>
    </row>
    <row r="10" spans="1:18" ht="30" customHeight="1">
      <c r="A10" s="164">
        <v>7</v>
      </c>
      <c r="B10" s="37"/>
      <c r="C10" s="38"/>
      <c r="D10" s="39"/>
      <c r="E10" s="38"/>
      <c r="F10" s="39"/>
      <c r="G10" s="38"/>
      <c r="H10" s="39"/>
      <c r="I10" s="38"/>
      <c r="J10" s="39"/>
      <c r="K10" s="38"/>
      <c r="L10" s="40"/>
      <c r="M10" s="88">
        <f t="shared" si="0"/>
        <v>0</v>
      </c>
      <c r="N10" s="89">
        <f t="shared" si="1"/>
        <v>0</v>
      </c>
      <c r="O10" s="86"/>
      <c r="P10" s="44">
        <f>M10*1000</f>
        <v>0</v>
      </c>
      <c r="Q10" s="45"/>
      <c r="R10" s="46"/>
    </row>
    <row r="11" spans="1:18" ht="30" customHeight="1">
      <c r="A11" s="164">
        <v>8</v>
      </c>
      <c r="B11" s="37"/>
      <c r="C11" s="38"/>
      <c r="D11" s="39"/>
      <c r="E11" s="38"/>
      <c r="F11" s="39"/>
      <c r="G11" s="38"/>
      <c r="H11" s="39"/>
      <c r="I11" s="38"/>
      <c r="J11" s="39"/>
      <c r="K11" s="38"/>
      <c r="L11" s="40"/>
      <c r="M11" s="88">
        <f t="shared" si="0"/>
        <v>0</v>
      </c>
      <c r="N11" s="89">
        <f t="shared" si="1"/>
        <v>0</v>
      </c>
      <c r="O11" s="86"/>
      <c r="P11" s="44">
        <f>M11*1000</f>
        <v>0</v>
      </c>
      <c r="Q11" s="45"/>
      <c r="R11" s="46"/>
    </row>
    <row r="12" spans="1:18" ht="30" customHeight="1">
      <c r="A12" s="164">
        <v>9</v>
      </c>
      <c r="B12" s="37"/>
      <c r="C12" s="38"/>
      <c r="D12" s="39"/>
      <c r="E12" s="38"/>
      <c r="F12" s="39"/>
      <c r="G12" s="38"/>
      <c r="H12" s="39"/>
      <c r="I12" s="38"/>
      <c r="J12" s="39"/>
      <c r="K12" s="38"/>
      <c r="L12" s="40"/>
      <c r="M12" s="88">
        <f t="shared" si="0"/>
        <v>0</v>
      </c>
      <c r="N12" s="89">
        <f t="shared" si="1"/>
        <v>0</v>
      </c>
      <c r="O12" s="86"/>
      <c r="P12" s="44">
        <f>M12*1000</f>
        <v>0</v>
      </c>
      <c r="Q12" s="167"/>
      <c r="R12" s="168"/>
    </row>
    <row r="13" spans="1:18" ht="30" customHeight="1">
      <c r="A13" s="164">
        <v>10</v>
      </c>
      <c r="B13" s="37"/>
      <c r="C13" s="38"/>
      <c r="D13" s="39"/>
      <c r="E13" s="38"/>
      <c r="F13" s="39"/>
      <c r="G13" s="38"/>
      <c r="H13" s="39"/>
      <c r="I13" s="38"/>
      <c r="J13" s="39"/>
      <c r="K13" s="38"/>
      <c r="L13" s="40"/>
      <c r="M13" s="88">
        <f aca="true" t="shared" si="3" ref="M13:N15">C13+E13+G13+I13+K13</f>
        <v>0</v>
      </c>
      <c r="N13" s="89">
        <f t="shared" si="3"/>
        <v>0</v>
      </c>
      <c r="O13" s="86"/>
      <c r="P13" s="44">
        <f t="shared" si="2"/>
        <v>0</v>
      </c>
      <c r="Q13" s="45"/>
      <c r="R13" s="46"/>
    </row>
    <row r="14" spans="1:18" ht="30" customHeight="1">
      <c r="A14" s="164">
        <v>11</v>
      </c>
      <c r="B14" s="37"/>
      <c r="C14" s="38"/>
      <c r="D14" s="39"/>
      <c r="E14" s="38"/>
      <c r="F14" s="39"/>
      <c r="G14" s="38"/>
      <c r="H14" s="39"/>
      <c r="I14" s="38"/>
      <c r="J14" s="39"/>
      <c r="K14" s="38"/>
      <c r="L14" s="40"/>
      <c r="M14" s="88">
        <f t="shared" si="3"/>
        <v>0</v>
      </c>
      <c r="N14" s="89">
        <f t="shared" si="3"/>
        <v>0</v>
      </c>
      <c r="O14" s="86"/>
      <c r="P14" s="44">
        <f t="shared" si="2"/>
        <v>0</v>
      </c>
      <c r="Q14" s="45"/>
      <c r="R14" s="46"/>
    </row>
    <row r="15" spans="1:18" ht="30" customHeight="1">
      <c r="A15" s="164">
        <v>12</v>
      </c>
      <c r="B15" s="37"/>
      <c r="C15" s="38"/>
      <c r="D15" s="39"/>
      <c r="E15" s="38"/>
      <c r="F15" s="39"/>
      <c r="G15" s="38"/>
      <c r="H15" s="39"/>
      <c r="I15" s="38"/>
      <c r="J15" s="39"/>
      <c r="K15" s="38"/>
      <c r="L15" s="40"/>
      <c r="M15" s="88">
        <f t="shared" si="3"/>
        <v>0</v>
      </c>
      <c r="N15" s="89">
        <f t="shared" si="3"/>
        <v>0</v>
      </c>
      <c r="O15" s="86"/>
      <c r="P15" s="44">
        <f t="shared" si="2"/>
        <v>0</v>
      </c>
      <c r="Q15" s="45"/>
      <c r="R15" s="46"/>
    </row>
    <row r="16" spans="1:18" ht="30" customHeight="1">
      <c r="A16" s="164">
        <v>13</v>
      </c>
      <c r="B16" s="128"/>
      <c r="C16" s="129"/>
      <c r="D16" s="130"/>
      <c r="E16" s="129"/>
      <c r="F16" s="130"/>
      <c r="G16" s="129"/>
      <c r="H16" s="130"/>
      <c r="I16" s="129"/>
      <c r="J16" s="130"/>
      <c r="K16" s="129"/>
      <c r="L16" s="131"/>
      <c r="M16" s="132">
        <f aca="true" t="shared" si="4" ref="M16:N18">C16+E16+G16+I16+K16</f>
        <v>0</v>
      </c>
      <c r="N16" s="133">
        <f t="shared" si="4"/>
        <v>0</v>
      </c>
      <c r="O16" s="126"/>
      <c r="P16" s="134">
        <f t="shared" si="2"/>
        <v>0</v>
      </c>
      <c r="Q16" s="135"/>
      <c r="R16" s="136"/>
    </row>
    <row r="17" spans="1:18" ht="30" customHeight="1">
      <c r="A17" s="164">
        <v>14</v>
      </c>
      <c r="B17" s="128"/>
      <c r="C17" s="129"/>
      <c r="D17" s="130"/>
      <c r="E17" s="129"/>
      <c r="F17" s="130"/>
      <c r="G17" s="129"/>
      <c r="H17" s="130"/>
      <c r="I17" s="129"/>
      <c r="J17" s="130"/>
      <c r="K17" s="129"/>
      <c r="L17" s="131"/>
      <c r="M17" s="132">
        <f t="shared" si="4"/>
        <v>0</v>
      </c>
      <c r="N17" s="133">
        <f t="shared" si="4"/>
        <v>0</v>
      </c>
      <c r="O17" s="127"/>
      <c r="P17" s="134">
        <f t="shared" si="2"/>
        <v>0</v>
      </c>
      <c r="Q17" s="135"/>
      <c r="R17" s="136"/>
    </row>
    <row r="18" spans="1:18" ht="30" customHeight="1">
      <c r="A18" s="164">
        <v>15</v>
      </c>
      <c r="B18" s="128"/>
      <c r="C18" s="129"/>
      <c r="D18" s="130"/>
      <c r="E18" s="129"/>
      <c r="F18" s="130"/>
      <c r="G18" s="129"/>
      <c r="H18" s="130"/>
      <c r="I18" s="129"/>
      <c r="J18" s="130"/>
      <c r="K18" s="129"/>
      <c r="L18" s="131"/>
      <c r="M18" s="132">
        <f t="shared" si="4"/>
        <v>0</v>
      </c>
      <c r="N18" s="133">
        <f t="shared" si="4"/>
        <v>0</v>
      </c>
      <c r="O18" s="127"/>
      <c r="P18" s="134">
        <f t="shared" si="2"/>
        <v>0</v>
      </c>
      <c r="Q18" s="135"/>
      <c r="R18" s="136"/>
    </row>
    <row r="19" spans="1:18" ht="30" customHeight="1">
      <c r="A19" s="164">
        <v>16</v>
      </c>
      <c r="B19" s="128"/>
      <c r="C19" s="129"/>
      <c r="D19" s="130"/>
      <c r="E19" s="129"/>
      <c r="F19" s="130"/>
      <c r="G19" s="129"/>
      <c r="H19" s="130"/>
      <c r="I19" s="129"/>
      <c r="J19" s="130"/>
      <c r="K19" s="129"/>
      <c r="L19" s="131"/>
      <c r="M19" s="132">
        <f aca="true" t="shared" si="5" ref="M19:N22">C19+E19+G19+I19+K19</f>
        <v>0</v>
      </c>
      <c r="N19" s="133">
        <f t="shared" si="5"/>
        <v>0</v>
      </c>
      <c r="O19" s="137"/>
      <c r="P19" s="134">
        <f>M19*1000</f>
        <v>0</v>
      </c>
      <c r="Q19" s="135"/>
      <c r="R19" s="136"/>
    </row>
    <row r="20" spans="1:18" ht="30" customHeight="1">
      <c r="A20" s="164">
        <v>17</v>
      </c>
      <c r="B20" s="128"/>
      <c r="C20" s="129"/>
      <c r="D20" s="130"/>
      <c r="E20" s="129"/>
      <c r="F20" s="130"/>
      <c r="G20" s="129"/>
      <c r="H20" s="130"/>
      <c r="I20" s="129"/>
      <c r="J20" s="130"/>
      <c r="K20" s="129"/>
      <c r="L20" s="131"/>
      <c r="M20" s="132">
        <f t="shared" si="5"/>
        <v>0</v>
      </c>
      <c r="N20" s="133">
        <f t="shared" si="5"/>
        <v>0</v>
      </c>
      <c r="O20" s="137"/>
      <c r="P20" s="134">
        <f>M20*1000</f>
        <v>0</v>
      </c>
      <c r="Q20" s="135"/>
      <c r="R20" s="136"/>
    </row>
    <row r="21" spans="1:18" ht="30" customHeight="1">
      <c r="A21" s="164">
        <v>18</v>
      </c>
      <c r="B21" s="128"/>
      <c r="C21" s="129"/>
      <c r="D21" s="130"/>
      <c r="E21" s="129"/>
      <c r="F21" s="130"/>
      <c r="G21" s="129"/>
      <c r="H21" s="130"/>
      <c r="I21" s="129"/>
      <c r="J21" s="130"/>
      <c r="K21" s="129"/>
      <c r="L21" s="131"/>
      <c r="M21" s="132">
        <f t="shared" si="5"/>
        <v>0</v>
      </c>
      <c r="N21" s="133">
        <f t="shared" si="5"/>
        <v>0</v>
      </c>
      <c r="O21" s="137"/>
      <c r="P21" s="134">
        <f>M21*1000</f>
        <v>0</v>
      </c>
      <c r="Q21" s="135"/>
      <c r="R21" s="136"/>
    </row>
    <row r="22" spans="1:18" ht="30" customHeight="1">
      <c r="A22" s="164">
        <v>19</v>
      </c>
      <c r="B22" s="128"/>
      <c r="C22" s="129"/>
      <c r="D22" s="130"/>
      <c r="E22" s="129"/>
      <c r="F22" s="130"/>
      <c r="G22" s="129"/>
      <c r="H22" s="130"/>
      <c r="I22" s="129"/>
      <c r="J22" s="130"/>
      <c r="K22" s="129"/>
      <c r="L22" s="131"/>
      <c r="M22" s="132">
        <f t="shared" si="5"/>
        <v>0</v>
      </c>
      <c r="N22" s="133">
        <f t="shared" si="5"/>
        <v>0</v>
      </c>
      <c r="O22" s="137"/>
      <c r="P22" s="134">
        <f>M22*1000</f>
        <v>0</v>
      </c>
      <c r="Q22" s="135"/>
      <c r="R22" s="136"/>
    </row>
    <row r="23" spans="1:18" ht="30" customHeight="1" thickBot="1">
      <c r="A23" s="164">
        <v>20</v>
      </c>
      <c r="B23" s="128"/>
      <c r="C23" s="129"/>
      <c r="D23" s="130"/>
      <c r="E23" s="129"/>
      <c r="F23" s="130"/>
      <c r="G23" s="129"/>
      <c r="H23" s="130"/>
      <c r="I23" s="129"/>
      <c r="J23" s="130"/>
      <c r="K23" s="129"/>
      <c r="L23" s="131"/>
      <c r="M23" s="132">
        <f aca="true" t="shared" si="6" ref="M23:N28">C23+E23+G23+I23+K23</f>
        <v>0</v>
      </c>
      <c r="N23" s="133">
        <f t="shared" si="6"/>
        <v>0</v>
      </c>
      <c r="O23" s="172"/>
      <c r="P23" s="134">
        <f>M23*1000</f>
        <v>0</v>
      </c>
      <c r="Q23" s="135"/>
      <c r="R23" s="136"/>
    </row>
    <row r="24" spans="2:18" ht="30" customHeight="1" thickBot="1" thickTop="1">
      <c r="B24" s="138" t="s">
        <v>28</v>
      </c>
      <c r="C24" s="48"/>
      <c r="D24" s="49"/>
      <c r="E24" s="48"/>
      <c r="F24" s="49">
        <v>1</v>
      </c>
      <c r="G24" s="48"/>
      <c r="H24" s="49"/>
      <c r="I24" s="48"/>
      <c r="J24" s="49"/>
      <c r="K24" s="48"/>
      <c r="L24" s="50"/>
      <c r="M24" s="226">
        <f t="shared" si="6"/>
        <v>0</v>
      </c>
      <c r="N24" s="173">
        <f t="shared" si="6"/>
        <v>1</v>
      </c>
      <c r="O24" s="87"/>
      <c r="P24" s="227">
        <f>N24*200</f>
        <v>200</v>
      </c>
      <c r="Q24" s="228" t="s">
        <v>130</v>
      </c>
      <c r="R24" s="229"/>
    </row>
    <row r="25" spans="2:18" ht="30" customHeight="1" thickTop="1">
      <c r="B25" s="37" t="s">
        <v>28</v>
      </c>
      <c r="C25" s="38"/>
      <c r="D25" s="39"/>
      <c r="E25" s="38"/>
      <c r="F25" s="39">
        <v>1</v>
      </c>
      <c r="G25" s="38"/>
      <c r="H25" s="39"/>
      <c r="I25" s="38"/>
      <c r="J25" s="39"/>
      <c r="K25" s="38"/>
      <c r="L25" s="40"/>
      <c r="M25" s="88">
        <f t="shared" si="6"/>
        <v>0</v>
      </c>
      <c r="N25" s="89">
        <f t="shared" si="6"/>
        <v>1</v>
      </c>
      <c r="O25" s="86"/>
      <c r="P25" s="44">
        <f>N25*200</f>
        <v>200</v>
      </c>
      <c r="Q25" s="45" t="s">
        <v>131</v>
      </c>
      <c r="R25" s="229" t="s">
        <v>132</v>
      </c>
    </row>
    <row r="26" spans="2:18" ht="30" customHeight="1">
      <c r="B26" s="37" t="s">
        <v>28</v>
      </c>
      <c r="C26" s="129"/>
      <c r="D26" s="130"/>
      <c r="E26" s="129"/>
      <c r="F26" s="130"/>
      <c r="G26" s="129"/>
      <c r="H26" s="130"/>
      <c r="I26" s="129"/>
      <c r="J26" s="130"/>
      <c r="K26" s="129"/>
      <c r="L26" s="131"/>
      <c r="M26" s="88">
        <f t="shared" si="6"/>
        <v>0</v>
      </c>
      <c r="N26" s="89">
        <f t="shared" si="6"/>
        <v>0</v>
      </c>
      <c r="O26" s="240"/>
      <c r="P26" s="44">
        <f>N26*200</f>
        <v>0</v>
      </c>
      <c r="Q26" s="135"/>
      <c r="R26" s="136"/>
    </row>
    <row r="27" spans="2:18" ht="30" customHeight="1">
      <c r="B27" s="37" t="s">
        <v>28</v>
      </c>
      <c r="C27" s="129"/>
      <c r="D27" s="130"/>
      <c r="E27" s="129"/>
      <c r="F27" s="130"/>
      <c r="G27" s="129"/>
      <c r="H27" s="130"/>
      <c r="I27" s="129"/>
      <c r="J27" s="130"/>
      <c r="K27" s="129"/>
      <c r="L27" s="131"/>
      <c r="M27" s="88">
        <f t="shared" si="6"/>
        <v>0</v>
      </c>
      <c r="N27" s="89">
        <f t="shared" si="6"/>
        <v>0</v>
      </c>
      <c r="O27" s="240"/>
      <c r="P27" s="44">
        <f>N27*200</f>
        <v>0</v>
      </c>
      <c r="Q27" s="135"/>
      <c r="R27" s="136"/>
    </row>
    <row r="28" spans="2:18" ht="30" customHeight="1" thickBot="1">
      <c r="B28" s="230"/>
      <c r="C28" s="231"/>
      <c r="D28" s="232"/>
      <c r="E28" s="231"/>
      <c r="F28" s="232"/>
      <c r="G28" s="231"/>
      <c r="H28" s="232"/>
      <c r="I28" s="231"/>
      <c r="J28" s="232"/>
      <c r="K28" s="231"/>
      <c r="L28" s="233"/>
      <c r="M28" s="234">
        <f t="shared" si="6"/>
        <v>0</v>
      </c>
      <c r="N28" s="235">
        <f t="shared" si="6"/>
        <v>0</v>
      </c>
      <c r="O28" s="236"/>
      <c r="P28" s="237">
        <f>N28*200</f>
        <v>0</v>
      </c>
      <c r="Q28" s="238"/>
      <c r="R28" s="239"/>
    </row>
    <row r="29" spans="2:18" ht="30" customHeight="1" thickBot="1" thickTop="1">
      <c r="B29" s="47" t="s">
        <v>57</v>
      </c>
      <c r="C29" s="48">
        <f aca="true" t="shared" si="7" ref="C29:P29">SUM(C4:C28)</f>
        <v>2</v>
      </c>
      <c r="D29" s="49">
        <f t="shared" si="7"/>
        <v>10</v>
      </c>
      <c r="E29" s="48">
        <f t="shared" si="7"/>
        <v>4</v>
      </c>
      <c r="F29" s="49">
        <f t="shared" si="7"/>
        <v>11</v>
      </c>
      <c r="G29" s="48">
        <f t="shared" si="7"/>
        <v>0</v>
      </c>
      <c r="H29" s="49">
        <f t="shared" si="7"/>
        <v>1</v>
      </c>
      <c r="I29" s="48">
        <f t="shared" si="7"/>
        <v>0</v>
      </c>
      <c r="J29" s="49">
        <f t="shared" si="7"/>
        <v>0</v>
      </c>
      <c r="K29" s="48">
        <f t="shared" si="7"/>
        <v>0</v>
      </c>
      <c r="L29" s="50">
        <f t="shared" si="7"/>
        <v>0</v>
      </c>
      <c r="M29" s="92">
        <f t="shared" si="7"/>
        <v>6</v>
      </c>
      <c r="N29" s="93">
        <f t="shared" si="7"/>
        <v>22</v>
      </c>
      <c r="O29" s="87">
        <f t="shared" si="7"/>
        <v>0</v>
      </c>
      <c r="P29" s="51">
        <f t="shared" si="7"/>
        <v>6400</v>
      </c>
      <c r="Q29" s="52"/>
      <c r="R29" s="53"/>
    </row>
    <row r="30" spans="3:12" ht="17.25">
      <c r="C30" s="485"/>
      <c r="D30" s="485"/>
      <c r="E30" s="485"/>
      <c r="F30" s="485"/>
      <c r="G30" s="485"/>
      <c r="H30" s="485"/>
      <c r="I30" s="485"/>
      <c r="J30" s="485"/>
      <c r="K30" s="485"/>
      <c r="L30" s="485"/>
    </row>
    <row r="31" spans="3:15" ht="21" customHeight="1">
      <c r="C31" s="57"/>
      <c r="D31" s="57"/>
      <c r="E31" s="57"/>
      <c r="F31" s="57"/>
      <c r="G31" s="57"/>
      <c r="H31" s="58"/>
      <c r="I31" s="59"/>
      <c r="J31" s="59"/>
      <c r="K31" s="59"/>
      <c r="L31" s="59"/>
      <c r="M31" s="55"/>
      <c r="N31" s="55"/>
      <c r="O31" s="103"/>
    </row>
    <row r="32" spans="8:15" ht="21" customHeight="1">
      <c r="H32" s="54"/>
      <c r="I32" s="55"/>
      <c r="J32" s="55"/>
      <c r="K32" s="55"/>
      <c r="L32" s="55"/>
      <c r="M32" s="55"/>
      <c r="N32" s="55"/>
      <c r="O32" s="103"/>
    </row>
    <row r="33" spans="8:15" ht="21" customHeight="1">
      <c r="H33" s="54"/>
      <c r="I33" s="55"/>
      <c r="J33" s="55"/>
      <c r="K33" s="55"/>
      <c r="L33" s="55"/>
      <c r="M33" s="55"/>
      <c r="N33" s="55"/>
      <c r="O33" s="103"/>
    </row>
    <row r="34" spans="8:15" ht="21" customHeight="1">
      <c r="H34" s="54"/>
      <c r="I34" s="55"/>
      <c r="J34" s="55"/>
      <c r="K34" s="55"/>
      <c r="L34" s="55"/>
      <c r="M34" s="55"/>
      <c r="N34" s="55"/>
      <c r="O34" s="103"/>
    </row>
    <row r="35" spans="9:15" ht="21" customHeight="1">
      <c r="I35" s="55"/>
      <c r="J35" s="55"/>
      <c r="K35" s="55"/>
      <c r="L35" s="55"/>
      <c r="M35" s="55"/>
      <c r="N35" s="55"/>
      <c r="O35" s="103"/>
    </row>
    <row r="36" ht="21" customHeight="1"/>
    <row r="37" ht="21" customHeight="1"/>
    <row r="38" ht="21" customHeight="1"/>
    <row r="39" ht="21" customHeight="1"/>
    <row r="40" ht="21" customHeight="1"/>
    <row r="41" ht="21" customHeight="1"/>
    <row r="42" ht="21" customHeight="1"/>
    <row r="43" ht="19.5"/>
    <row r="44" ht="19.5"/>
    <row r="53" ht="19.5"/>
    <row r="57" ht="19.5"/>
    <row r="59" ht="19.5"/>
    <row r="60" ht="19.5"/>
    <row r="63" ht="19.5"/>
    <row r="65" ht="19.5"/>
    <row r="66" ht="19.5"/>
    <row r="67" ht="19.5"/>
    <row r="68" ht="19.5"/>
    <row r="69" ht="19.5"/>
    <row r="71" ht="19.5"/>
    <row r="72" ht="19.5"/>
    <row r="73" ht="19.5"/>
    <row r="74" ht="19.5"/>
    <row r="75" ht="19.5"/>
  </sheetData>
  <sheetProtection/>
  <mergeCells count="16">
    <mergeCell ref="B2:B3"/>
    <mergeCell ref="C2:D2"/>
    <mergeCell ref="E2:F2"/>
    <mergeCell ref="G2:H2"/>
    <mergeCell ref="I2:J2"/>
    <mergeCell ref="K30:L30"/>
    <mergeCell ref="I30:J30"/>
    <mergeCell ref="C30:D30"/>
    <mergeCell ref="E30:F30"/>
    <mergeCell ref="G30:H30"/>
    <mergeCell ref="R2:R3"/>
    <mergeCell ref="K2:L2"/>
    <mergeCell ref="M2:N2"/>
    <mergeCell ref="O2:O3"/>
    <mergeCell ref="P2:P3"/>
    <mergeCell ref="Q2:Q3"/>
  </mergeCells>
  <printOptions horizontalCentered="1" verticalCentered="1"/>
  <pageMargins left="0" right="0" top="0" bottom="0" header="0" footer="0"/>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00B050"/>
  </sheetPr>
  <dimension ref="A1:R63"/>
  <sheetViews>
    <sheetView view="pageBreakPreview" zoomScaleSheetLayoutView="100" zoomScalePageLayoutView="0" workbookViewId="0" topLeftCell="A1">
      <selection activeCell="Q8" sqref="Q8"/>
    </sheetView>
  </sheetViews>
  <sheetFormatPr defaultColWidth="8.875" defaultRowHeight="13.5"/>
  <cols>
    <col min="1" max="1" width="3.25390625" style="36" bestFit="1" customWidth="1"/>
    <col min="2" max="2" width="30.625" style="42" customWidth="1"/>
    <col min="3" max="14" width="4.75390625" style="42" customWidth="1"/>
    <col min="15" max="16384" width="8.875" style="42" customWidth="1"/>
  </cols>
  <sheetData>
    <row r="1" spans="2:14" ht="24.75" customHeight="1" thickBot="1">
      <c r="B1" s="43" t="s">
        <v>14</v>
      </c>
      <c r="N1" s="109" t="str">
        <f>'参加人数'!N1</f>
        <v>2020.10.7現在</v>
      </c>
    </row>
    <row r="2" spans="2:14" ht="19.5" customHeight="1">
      <c r="B2" s="486" t="str">
        <f>'参加人数'!B2</f>
        <v>１０月１０日(土) </v>
      </c>
      <c r="C2" s="488" t="s">
        <v>0</v>
      </c>
      <c r="D2" s="488"/>
      <c r="E2" s="488" t="s">
        <v>1</v>
      </c>
      <c r="F2" s="488"/>
      <c r="G2" s="488" t="s">
        <v>2</v>
      </c>
      <c r="H2" s="488"/>
      <c r="I2" s="488" t="s">
        <v>3</v>
      </c>
      <c r="J2" s="488"/>
      <c r="K2" s="488" t="s">
        <v>15</v>
      </c>
      <c r="L2" s="489"/>
      <c r="M2" s="490" t="s">
        <v>58</v>
      </c>
      <c r="N2" s="491"/>
    </row>
    <row r="3" spans="2:14" ht="18.75" customHeight="1" thickBot="1">
      <c r="B3" s="487"/>
      <c r="C3" s="203" t="s">
        <v>45</v>
      </c>
      <c r="D3" s="204" t="s">
        <v>4</v>
      </c>
      <c r="E3" s="203" t="s">
        <v>45</v>
      </c>
      <c r="F3" s="204" t="s">
        <v>4</v>
      </c>
      <c r="G3" s="203" t="s">
        <v>45</v>
      </c>
      <c r="H3" s="204" t="s">
        <v>4</v>
      </c>
      <c r="I3" s="203" t="s">
        <v>45</v>
      </c>
      <c r="J3" s="204" t="s">
        <v>4</v>
      </c>
      <c r="K3" s="203" t="s">
        <v>45</v>
      </c>
      <c r="L3" s="205" t="s">
        <v>4</v>
      </c>
      <c r="M3" s="206" t="s">
        <v>45</v>
      </c>
      <c r="N3" s="207" t="s">
        <v>4</v>
      </c>
    </row>
    <row r="4" spans="1:14" ht="30" customHeight="1" thickTop="1">
      <c r="A4" s="36">
        <v>1</v>
      </c>
      <c r="B4" s="75" t="str">
        <f>'参加人数'!B4</f>
        <v>ワダＦＣ</v>
      </c>
      <c r="C4" s="76">
        <f>'参加人数'!C4</f>
        <v>1</v>
      </c>
      <c r="D4" s="77">
        <f>'参加人数'!D4</f>
        <v>5</v>
      </c>
      <c r="E4" s="210">
        <f>'参加人数'!E4</f>
        <v>0</v>
      </c>
      <c r="F4" s="211">
        <f>'参加人数'!F4</f>
        <v>0</v>
      </c>
      <c r="G4" s="210">
        <f>'参加人数'!G4</f>
        <v>0</v>
      </c>
      <c r="H4" s="211">
        <f>'参加人数'!H4</f>
        <v>0</v>
      </c>
      <c r="I4" s="210">
        <f>'参加人数'!I4</f>
        <v>0</v>
      </c>
      <c r="J4" s="211">
        <f>'参加人数'!J4</f>
        <v>0</v>
      </c>
      <c r="K4" s="210">
        <f>'参加人数'!K4</f>
        <v>0</v>
      </c>
      <c r="L4" s="278">
        <f>'参加人数'!L4</f>
        <v>0</v>
      </c>
      <c r="M4" s="90">
        <f aca="true" t="shared" si="0" ref="M4:N7">C4+E4+G4+I4+K4</f>
        <v>1</v>
      </c>
      <c r="N4" s="91">
        <f t="shared" si="0"/>
        <v>5</v>
      </c>
    </row>
    <row r="5" spans="1:14" ht="30" customHeight="1">
      <c r="A5" s="36">
        <v>2</v>
      </c>
      <c r="B5" s="37" t="str">
        <f>'参加人数'!B5</f>
        <v>ＳＰＹ</v>
      </c>
      <c r="C5" s="212">
        <f>'参加人数'!C5</f>
        <v>0</v>
      </c>
      <c r="D5" s="213">
        <f>'参加人数'!D5</f>
        <v>0</v>
      </c>
      <c r="E5" s="38">
        <f>'参加人数'!E5</f>
        <v>1</v>
      </c>
      <c r="F5" s="39">
        <f>'参加人数'!F5</f>
        <v>3</v>
      </c>
      <c r="G5" s="212">
        <f>'参加人数'!G5</f>
        <v>0</v>
      </c>
      <c r="H5" s="213">
        <f>'参加人数'!H5</f>
        <v>0</v>
      </c>
      <c r="I5" s="212">
        <f>'参加人数'!I5</f>
        <v>0</v>
      </c>
      <c r="J5" s="213">
        <f>'参加人数'!J5</f>
        <v>0</v>
      </c>
      <c r="K5" s="212">
        <f>'参加人数'!K5</f>
        <v>0</v>
      </c>
      <c r="L5" s="214">
        <f>'参加人数'!L5</f>
        <v>0</v>
      </c>
      <c r="M5" s="88">
        <f t="shared" si="0"/>
        <v>1</v>
      </c>
      <c r="N5" s="89">
        <f t="shared" si="0"/>
        <v>3</v>
      </c>
    </row>
    <row r="6" spans="1:14" ht="30" customHeight="1">
      <c r="A6" s="36">
        <v>3</v>
      </c>
      <c r="B6" s="37" t="str">
        <f>'参加人数'!B6</f>
        <v>老上ＳＳＳ</v>
      </c>
      <c r="C6" s="38">
        <f>'参加人数'!C6</f>
        <v>1</v>
      </c>
      <c r="D6" s="39">
        <f>'参加人数'!D6</f>
        <v>5</v>
      </c>
      <c r="E6" s="212">
        <f>'参加人数'!E6</f>
        <v>0</v>
      </c>
      <c r="F6" s="213">
        <f>'参加人数'!F6</f>
        <v>0</v>
      </c>
      <c r="G6" s="212">
        <f>'参加人数'!G6</f>
        <v>0</v>
      </c>
      <c r="H6" s="213">
        <f>'参加人数'!H6</f>
        <v>0</v>
      </c>
      <c r="I6" s="212">
        <f>'参加人数'!I6</f>
        <v>0</v>
      </c>
      <c r="J6" s="213">
        <f>'参加人数'!J6</f>
        <v>0</v>
      </c>
      <c r="K6" s="212">
        <f>'参加人数'!K6</f>
        <v>0</v>
      </c>
      <c r="L6" s="214">
        <f>'参加人数'!L6</f>
        <v>0</v>
      </c>
      <c r="M6" s="88">
        <f t="shared" si="0"/>
        <v>1</v>
      </c>
      <c r="N6" s="89">
        <f t="shared" si="0"/>
        <v>5</v>
      </c>
    </row>
    <row r="7" spans="1:14" ht="30" customHeight="1">
      <c r="A7" s="36">
        <v>4</v>
      </c>
      <c r="B7" s="37" t="str">
        <f>'参加人数'!B7</f>
        <v>ﾚｲｼﾞｪﾝﾄﾞ滋賀</v>
      </c>
      <c r="C7" s="212">
        <f>'参加人数'!C7</f>
        <v>0</v>
      </c>
      <c r="D7" s="213">
        <f>'参加人数'!D7</f>
        <v>0</v>
      </c>
      <c r="E7" s="38">
        <f>'参加人数'!E7</f>
        <v>3</v>
      </c>
      <c r="F7" s="39">
        <f>'参加人数'!F7</f>
        <v>6</v>
      </c>
      <c r="G7" s="38">
        <f>'参加人数'!G7</f>
        <v>0</v>
      </c>
      <c r="H7" s="39">
        <f>'参加人数'!H7</f>
        <v>1</v>
      </c>
      <c r="I7" s="212">
        <f>'参加人数'!I7</f>
        <v>0</v>
      </c>
      <c r="J7" s="213">
        <f>'参加人数'!J7</f>
        <v>0</v>
      </c>
      <c r="K7" s="212">
        <f>'参加人数'!K7</f>
        <v>0</v>
      </c>
      <c r="L7" s="214">
        <f>'参加人数'!L7</f>
        <v>0</v>
      </c>
      <c r="M7" s="88">
        <f t="shared" si="0"/>
        <v>3</v>
      </c>
      <c r="N7" s="89">
        <f t="shared" si="0"/>
        <v>7</v>
      </c>
    </row>
    <row r="8" spans="1:14" ht="30" customHeight="1">
      <c r="A8" s="36">
        <v>5</v>
      </c>
      <c r="B8" s="215">
        <f>'参加人数'!B8</f>
        <v>0</v>
      </c>
      <c r="C8" s="212">
        <f>'参加人数'!C8</f>
        <v>0</v>
      </c>
      <c r="D8" s="213">
        <f>'参加人数'!D8</f>
        <v>0</v>
      </c>
      <c r="E8" s="212">
        <f>'参加人数'!E8</f>
        <v>0</v>
      </c>
      <c r="F8" s="213">
        <f>'参加人数'!F8</f>
        <v>0</v>
      </c>
      <c r="G8" s="212">
        <f>'参加人数'!G8</f>
        <v>0</v>
      </c>
      <c r="H8" s="213">
        <f>'参加人数'!H8</f>
        <v>0</v>
      </c>
      <c r="I8" s="212">
        <f>'参加人数'!I8</f>
        <v>0</v>
      </c>
      <c r="J8" s="213">
        <f>'参加人数'!J8</f>
        <v>0</v>
      </c>
      <c r="K8" s="212">
        <f>'参加人数'!K8</f>
        <v>0</v>
      </c>
      <c r="L8" s="214">
        <f>'参加人数'!L8</f>
        <v>0</v>
      </c>
      <c r="M8" s="216">
        <f>C8+E8+G8+I8+K8</f>
        <v>0</v>
      </c>
      <c r="N8" s="217">
        <f aca="true" t="shared" si="1" ref="M8:N11">D8+F8+H8+J8+L8</f>
        <v>0</v>
      </c>
    </row>
    <row r="9" spans="1:14" ht="30" customHeight="1">
      <c r="A9" s="36">
        <v>6</v>
      </c>
      <c r="B9" s="215">
        <f>'参加人数'!B9</f>
        <v>0</v>
      </c>
      <c r="C9" s="212">
        <f>'参加人数'!C9</f>
        <v>0</v>
      </c>
      <c r="D9" s="213">
        <f>'参加人数'!D9</f>
        <v>0</v>
      </c>
      <c r="E9" s="212">
        <f>'参加人数'!E9</f>
        <v>0</v>
      </c>
      <c r="F9" s="213">
        <f>'参加人数'!F9</f>
        <v>0</v>
      </c>
      <c r="G9" s="212">
        <f>'参加人数'!G9</f>
        <v>0</v>
      </c>
      <c r="H9" s="213">
        <f>'参加人数'!H9</f>
        <v>0</v>
      </c>
      <c r="I9" s="212">
        <f>'参加人数'!I9</f>
        <v>0</v>
      </c>
      <c r="J9" s="213">
        <f>'参加人数'!J9</f>
        <v>0</v>
      </c>
      <c r="K9" s="212">
        <f>'参加人数'!K9</f>
        <v>0</v>
      </c>
      <c r="L9" s="214">
        <f>'参加人数'!L9</f>
        <v>0</v>
      </c>
      <c r="M9" s="216">
        <f t="shared" si="1"/>
        <v>0</v>
      </c>
      <c r="N9" s="217">
        <f t="shared" si="1"/>
        <v>0</v>
      </c>
    </row>
    <row r="10" spans="1:14" ht="30" customHeight="1">
      <c r="A10" s="36">
        <v>7</v>
      </c>
      <c r="B10" s="215">
        <f>'参加人数'!B10</f>
        <v>0</v>
      </c>
      <c r="C10" s="212">
        <f>'参加人数'!C10</f>
        <v>0</v>
      </c>
      <c r="D10" s="213">
        <f>'参加人数'!D10</f>
        <v>0</v>
      </c>
      <c r="E10" s="212">
        <f>'参加人数'!E10</f>
        <v>0</v>
      </c>
      <c r="F10" s="213">
        <f>'参加人数'!F10</f>
        <v>0</v>
      </c>
      <c r="G10" s="218">
        <f>'参加人数'!G10</f>
        <v>0</v>
      </c>
      <c r="H10" s="219">
        <f>'参加人数'!H10</f>
        <v>0</v>
      </c>
      <c r="I10" s="218">
        <f>'参加人数'!I10</f>
        <v>0</v>
      </c>
      <c r="J10" s="219">
        <f>'参加人数'!J10</f>
        <v>0</v>
      </c>
      <c r="K10" s="212">
        <f>'参加人数'!K10</f>
        <v>0</v>
      </c>
      <c r="L10" s="214">
        <f>'参加人数'!L10</f>
        <v>0</v>
      </c>
      <c r="M10" s="216">
        <f t="shared" si="1"/>
        <v>0</v>
      </c>
      <c r="N10" s="217">
        <f t="shared" si="1"/>
        <v>0</v>
      </c>
    </row>
    <row r="11" spans="1:14" ht="30" customHeight="1">
      <c r="A11" s="36">
        <v>8</v>
      </c>
      <c r="B11" s="215">
        <f>'参加人数'!B11</f>
        <v>0</v>
      </c>
      <c r="C11" s="212">
        <f>'参加人数'!C11</f>
        <v>0</v>
      </c>
      <c r="D11" s="213">
        <f>'参加人数'!D11</f>
        <v>0</v>
      </c>
      <c r="E11" s="212">
        <f>'参加人数'!E11</f>
        <v>0</v>
      </c>
      <c r="F11" s="213">
        <f>'参加人数'!F11</f>
        <v>0</v>
      </c>
      <c r="G11" s="212">
        <f>'参加人数'!G11</f>
        <v>0</v>
      </c>
      <c r="H11" s="213">
        <f>'参加人数'!H11</f>
        <v>0</v>
      </c>
      <c r="I11" s="212">
        <f>'参加人数'!I11</f>
        <v>0</v>
      </c>
      <c r="J11" s="213">
        <f>'参加人数'!J11</f>
        <v>0</v>
      </c>
      <c r="K11" s="212">
        <f>'参加人数'!K11</f>
        <v>0</v>
      </c>
      <c r="L11" s="214">
        <f>'参加人数'!L11</f>
        <v>0</v>
      </c>
      <c r="M11" s="216">
        <f t="shared" si="1"/>
        <v>0</v>
      </c>
      <c r="N11" s="217">
        <f t="shared" si="1"/>
        <v>0</v>
      </c>
    </row>
    <row r="12" spans="1:14" ht="30" customHeight="1">
      <c r="A12" s="36">
        <v>9</v>
      </c>
      <c r="B12" s="215">
        <f>'参加人数'!B12</f>
        <v>0</v>
      </c>
      <c r="C12" s="212">
        <f>'参加人数'!C12</f>
        <v>0</v>
      </c>
      <c r="D12" s="213">
        <f>'参加人数'!D12</f>
        <v>0</v>
      </c>
      <c r="E12" s="212">
        <f>'参加人数'!E12</f>
        <v>0</v>
      </c>
      <c r="F12" s="213">
        <f>'参加人数'!F12</f>
        <v>0</v>
      </c>
      <c r="G12" s="212">
        <f>'参加人数'!G12</f>
        <v>0</v>
      </c>
      <c r="H12" s="213">
        <f>'参加人数'!H12</f>
        <v>0</v>
      </c>
      <c r="I12" s="212">
        <f>'参加人数'!I12</f>
        <v>0</v>
      </c>
      <c r="J12" s="213">
        <f>'参加人数'!J12</f>
        <v>0</v>
      </c>
      <c r="K12" s="212">
        <f>'参加人数'!K12</f>
        <v>0</v>
      </c>
      <c r="L12" s="214">
        <f>'参加人数'!L12</f>
        <v>0</v>
      </c>
      <c r="M12" s="216">
        <f aca="true" t="shared" si="2" ref="M12:N14">C12+E12+G12+I12+K12</f>
        <v>0</v>
      </c>
      <c r="N12" s="217">
        <f t="shared" si="2"/>
        <v>0</v>
      </c>
    </row>
    <row r="13" spans="1:14" ht="30" customHeight="1">
      <c r="A13" s="36">
        <v>10</v>
      </c>
      <c r="B13" s="215">
        <f>'参加人数'!B13</f>
        <v>0</v>
      </c>
      <c r="C13" s="212">
        <f>'参加人数'!C13</f>
        <v>0</v>
      </c>
      <c r="D13" s="213">
        <f>'参加人数'!D13</f>
        <v>0</v>
      </c>
      <c r="E13" s="212">
        <f>'参加人数'!E13</f>
        <v>0</v>
      </c>
      <c r="F13" s="213">
        <f>'参加人数'!F13</f>
        <v>0</v>
      </c>
      <c r="G13" s="212">
        <f>'参加人数'!G13</f>
        <v>0</v>
      </c>
      <c r="H13" s="213">
        <f>'参加人数'!H13</f>
        <v>0</v>
      </c>
      <c r="I13" s="212">
        <f>'参加人数'!I13</f>
        <v>0</v>
      </c>
      <c r="J13" s="213">
        <f>'参加人数'!J13</f>
        <v>0</v>
      </c>
      <c r="K13" s="212">
        <f>'参加人数'!K13</f>
        <v>0</v>
      </c>
      <c r="L13" s="214">
        <f>'参加人数'!L13</f>
        <v>0</v>
      </c>
      <c r="M13" s="216">
        <f t="shared" si="2"/>
        <v>0</v>
      </c>
      <c r="N13" s="217">
        <f t="shared" si="2"/>
        <v>0</v>
      </c>
    </row>
    <row r="14" spans="1:14" ht="30" customHeight="1">
      <c r="A14" s="36">
        <v>11</v>
      </c>
      <c r="B14" s="215">
        <f>'参加人数'!B14</f>
        <v>0</v>
      </c>
      <c r="C14" s="212">
        <f>'参加人数'!C14</f>
        <v>0</v>
      </c>
      <c r="D14" s="213">
        <f>'参加人数'!D14</f>
        <v>0</v>
      </c>
      <c r="E14" s="212">
        <f>'参加人数'!E14</f>
        <v>0</v>
      </c>
      <c r="F14" s="213">
        <f>'参加人数'!F14</f>
        <v>0</v>
      </c>
      <c r="G14" s="212">
        <f>'参加人数'!G14</f>
        <v>0</v>
      </c>
      <c r="H14" s="213">
        <f>'参加人数'!H14</f>
        <v>0</v>
      </c>
      <c r="I14" s="212">
        <f>'参加人数'!I14</f>
        <v>0</v>
      </c>
      <c r="J14" s="213">
        <f>'参加人数'!J14</f>
        <v>0</v>
      </c>
      <c r="K14" s="212">
        <f>'参加人数'!K14</f>
        <v>0</v>
      </c>
      <c r="L14" s="214">
        <f>'参加人数'!L14</f>
        <v>0</v>
      </c>
      <c r="M14" s="216">
        <f t="shared" si="2"/>
        <v>0</v>
      </c>
      <c r="N14" s="217">
        <f t="shared" si="2"/>
        <v>0</v>
      </c>
    </row>
    <row r="15" spans="1:14" ht="30" customHeight="1">
      <c r="A15" s="36">
        <v>12</v>
      </c>
      <c r="B15" s="215">
        <f>'参加人数'!B15</f>
        <v>0</v>
      </c>
      <c r="C15" s="212">
        <f>'参加人数'!C15</f>
        <v>0</v>
      </c>
      <c r="D15" s="213">
        <f>'参加人数'!D15</f>
        <v>0</v>
      </c>
      <c r="E15" s="212">
        <f>'参加人数'!E15</f>
        <v>0</v>
      </c>
      <c r="F15" s="213">
        <f>'参加人数'!F15</f>
        <v>0</v>
      </c>
      <c r="G15" s="212">
        <f>'参加人数'!G15</f>
        <v>0</v>
      </c>
      <c r="H15" s="213">
        <f>'参加人数'!H15</f>
        <v>0</v>
      </c>
      <c r="I15" s="212">
        <f>'参加人数'!I15</f>
        <v>0</v>
      </c>
      <c r="J15" s="213">
        <f>'参加人数'!J15</f>
        <v>0</v>
      </c>
      <c r="K15" s="212">
        <f>'参加人数'!K15</f>
        <v>0</v>
      </c>
      <c r="L15" s="214">
        <f>'参加人数'!L15</f>
        <v>0</v>
      </c>
      <c r="M15" s="216">
        <f aca="true" t="shared" si="3" ref="M15:N18">C15+E15+G15+I15+K15</f>
        <v>0</v>
      </c>
      <c r="N15" s="217">
        <f t="shared" si="3"/>
        <v>0</v>
      </c>
    </row>
    <row r="16" spans="1:14" ht="30" customHeight="1">
      <c r="A16" s="36">
        <v>13</v>
      </c>
      <c r="B16" s="220">
        <f>'参加人数'!B16</f>
        <v>0</v>
      </c>
      <c r="C16" s="221">
        <f>'参加人数'!C16</f>
        <v>0</v>
      </c>
      <c r="D16" s="222">
        <f>'参加人数'!D16</f>
        <v>0</v>
      </c>
      <c r="E16" s="221">
        <f>'参加人数'!E16</f>
        <v>0</v>
      </c>
      <c r="F16" s="222">
        <f>'参加人数'!F16</f>
        <v>0</v>
      </c>
      <c r="G16" s="221">
        <f>'参加人数'!G16</f>
        <v>0</v>
      </c>
      <c r="H16" s="222">
        <f>'参加人数'!H16</f>
        <v>0</v>
      </c>
      <c r="I16" s="221">
        <f>'参加人数'!I16</f>
        <v>0</v>
      </c>
      <c r="J16" s="222">
        <f>'参加人数'!J16</f>
        <v>0</v>
      </c>
      <c r="K16" s="212">
        <f>'参加人数'!K16</f>
        <v>0</v>
      </c>
      <c r="L16" s="214">
        <f>'参加人数'!L16</f>
        <v>0</v>
      </c>
      <c r="M16" s="216">
        <f t="shared" si="3"/>
        <v>0</v>
      </c>
      <c r="N16" s="217">
        <f t="shared" si="3"/>
        <v>0</v>
      </c>
    </row>
    <row r="17" spans="1:14" ht="30" customHeight="1">
      <c r="A17" s="36">
        <v>14</v>
      </c>
      <c r="B17" s="220">
        <f>'参加人数'!B17</f>
        <v>0</v>
      </c>
      <c r="C17" s="221">
        <f>'参加人数'!C17</f>
        <v>0</v>
      </c>
      <c r="D17" s="222">
        <f>'参加人数'!D17</f>
        <v>0</v>
      </c>
      <c r="E17" s="221">
        <f>'参加人数'!E17</f>
        <v>0</v>
      </c>
      <c r="F17" s="222">
        <f>'参加人数'!F17</f>
        <v>0</v>
      </c>
      <c r="G17" s="221">
        <f>'参加人数'!G17</f>
        <v>0</v>
      </c>
      <c r="H17" s="222">
        <f>'参加人数'!H17</f>
        <v>0</v>
      </c>
      <c r="I17" s="221">
        <f>'参加人数'!I17</f>
        <v>0</v>
      </c>
      <c r="J17" s="222">
        <f>'参加人数'!J17</f>
        <v>0</v>
      </c>
      <c r="K17" s="212">
        <f>'参加人数'!K17</f>
        <v>0</v>
      </c>
      <c r="L17" s="214">
        <f>'参加人数'!L17</f>
        <v>0</v>
      </c>
      <c r="M17" s="216">
        <f t="shared" si="3"/>
        <v>0</v>
      </c>
      <c r="N17" s="217">
        <f t="shared" si="3"/>
        <v>0</v>
      </c>
    </row>
    <row r="18" spans="1:14" ht="30" customHeight="1">
      <c r="A18" s="36">
        <v>15</v>
      </c>
      <c r="B18" s="220">
        <f>'参加人数'!B18</f>
        <v>0</v>
      </c>
      <c r="C18" s="221">
        <f>'参加人数'!C18</f>
        <v>0</v>
      </c>
      <c r="D18" s="222">
        <f>'参加人数'!D18</f>
        <v>0</v>
      </c>
      <c r="E18" s="221">
        <f>'参加人数'!E18</f>
        <v>0</v>
      </c>
      <c r="F18" s="222">
        <f>'参加人数'!F18</f>
        <v>0</v>
      </c>
      <c r="G18" s="221">
        <f>'参加人数'!G18</f>
        <v>0</v>
      </c>
      <c r="H18" s="222">
        <f>'参加人数'!H18</f>
        <v>0</v>
      </c>
      <c r="I18" s="221">
        <f>'参加人数'!I18</f>
        <v>0</v>
      </c>
      <c r="J18" s="222">
        <f>'参加人数'!J18</f>
        <v>0</v>
      </c>
      <c r="K18" s="212">
        <f>'参加人数'!K18</f>
        <v>0</v>
      </c>
      <c r="L18" s="214">
        <f>'参加人数'!L18</f>
        <v>0</v>
      </c>
      <c r="M18" s="216">
        <f t="shared" si="3"/>
        <v>0</v>
      </c>
      <c r="N18" s="217">
        <f t="shared" si="3"/>
        <v>0</v>
      </c>
    </row>
    <row r="19" spans="1:14" ht="30" customHeight="1">
      <c r="A19" s="36">
        <v>16</v>
      </c>
      <c r="B19" s="220">
        <f>'参加人数'!B19</f>
        <v>0</v>
      </c>
      <c r="C19" s="221">
        <f>'参加人数'!C19</f>
        <v>0</v>
      </c>
      <c r="D19" s="222">
        <f>'参加人数'!D19</f>
        <v>0</v>
      </c>
      <c r="E19" s="221">
        <f>'参加人数'!E19</f>
        <v>0</v>
      </c>
      <c r="F19" s="222">
        <f>'参加人数'!F19</f>
        <v>0</v>
      </c>
      <c r="G19" s="221">
        <f>'参加人数'!G19</f>
        <v>0</v>
      </c>
      <c r="H19" s="222">
        <f>'参加人数'!H19</f>
        <v>0</v>
      </c>
      <c r="I19" s="221">
        <f>'参加人数'!I19</f>
        <v>0</v>
      </c>
      <c r="J19" s="222">
        <f>'参加人数'!J19</f>
        <v>0</v>
      </c>
      <c r="K19" s="212">
        <f>'参加人数'!K19</f>
        <v>0</v>
      </c>
      <c r="L19" s="214">
        <f>'参加人数'!L19</f>
        <v>0</v>
      </c>
      <c r="M19" s="216">
        <f aca="true" t="shared" si="4" ref="M19:N24">C19+E19+G19+I19+K19</f>
        <v>0</v>
      </c>
      <c r="N19" s="217">
        <f t="shared" si="4"/>
        <v>0</v>
      </c>
    </row>
    <row r="20" spans="1:14" ht="30" customHeight="1">
      <c r="A20" s="36">
        <v>17</v>
      </c>
      <c r="B20" s="220">
        <f>'参加人数'!B20</f>
        <v>0</v>
      </c>
      <c r="C20" s="221">
        <f>'参加人数'!C20</f>
        <v>0</v>
      </c>
      <c r="D20" s="222">
        <f>'参加人数'!D20</f>
        <v>0</v>
      </c>
      <c r="E20" s="221">
        <f>'参加人数'!E20</f>
        <v>0</v>
      </c>
      <c r="F20" s="222">
        <f>'参加人数'!F20</f>
        <v>0</v>
      </c>
      <c r="G20" s="221">
        <f>'参加人数'!G20</f>
        <v>0</v>
      </c>
      <c r="H20" s="222">
        <f>'参加人数'!H20</f>
        <v>0</v>
      </c>
      <c r="I20" s="221">
        <f>'参加人数'!I20</f>
        <v>0</v>
      </c>
      <c r="J20" s="222">
        <f>'参加人数'!J20</f>
        <v>0</v>
      </c>
      <c r="K20" s="212">
        <f>'参加人数'!K20</f>
        <v>0</v>
      </c>
      <c r="L20" s="214">
        <f>'参加人数'!L20</f>
        <v>0</v>
      </c>
      <c r="M20" s="216">
        <f t="shared" si="4"/>
        <v>0</v>
      </c>
      <c r="N20" s="217">
        <f t="shared" si="4"/>
        <v>0</v>
      </c>
    </row>
    <row r="21" spans="1:14" ht="30" customHeight="1">
      <c r="A21" s="36">
        <v>18</v>
      </c>
      <c r="B21" s="220">
        <f>'参加人数'!B21</f>
        <v>0</v>
      </c>
      <c r="C21" s="221">
        <f>'参加人数'!C21</f>
        <v>0</v>
      </c>
      <c r="D21" s="222">
        <f>'参加人数'!D21</f>
        <v>0</v>
      </c>
      <c r="E21" s="221">
        <f>'参加人数'!E21</f>
        <v>0</v>
      </c>
      <c r="F21" s="222">
        <f>'参加人数'!F21</f>
        <v>0</v>
      </c>
      <c r="G21" s="221">
        <f>'参加人数'!G21</f>
        <v>0</v>
      </c>
      <c r="H21" s="222">
        <f>'参加人数'!H21</f>
        <v>0</v>
      </c>
      <c r="I21" s="221">
        <f>'参加人数'!I21</f>
        <v>0</v>
      </c>
      <c r="J21" s="222">
        <f>'参加人数'!J21</f>
        <v>0</v>
      </c>
      <c r="K21" s="212">
        <f>'参加人数'!K21</f>
        <v>0</v>
      </c>
      <c r="L21" s="214">
        <f>'参加人数'!L21</f>
        <v>0</v>
      </c>
      <c r="M21" s="216">
        <f t="shared" si="4"/>
        <v>0</v>
      </c>
      <c r="N21" s="217">
        <f t="shared" si="4"/>
        <v>0</v>
      </c>
    </row>
    <row r="22" spans="1:14" ht="30" customHeight="1">
      <c r="A22" s="36">
        <v>19</v>
      </c>
      <c r="B22" s="220">
        <f>'参加人数'!B22</f>
        <v>0</v>
      </c>
      <c r="C22" s="221">
        <f>'参加人数'!C22</f>
        <v>0</v>
      </c>
      <c r="D22" s="222">
        <f>'参加人数'!D22</f>
        <v>0</v>
      </c>
      <c r="E22" s="221">
        <f>'参加人数'!E22</f>
        <v>0</v>
      </c>
      <c r="F22" s="222">
        <f>'参加人数'!F22</f>
        <v>0</v>
      </c>
      <c r="G22" s="221">
        <f>'参加人数'!G22</f>
        <v>0</v>
      </c>
      <c r="H22" s="222">
        <f>'参加人数'!H22</f>
        <v>0</v>
      </c>
      <c r="I22" s="221">
        <f>'参加人数'!I22</f>
        <v>0</v>
      </c>
      <c r="J22" s="222">
        <f>'参加人数'!J22</f>
        <v>0</v>
      </c>
      <c r="K22" s="212">
        <f>'参加人数'!K22</f>
        <v>0</v>
      </c>
      <c r="L22" s="214">
        <f>'参加人数'!L22</f>
        <v>0</v>
      </c>
      <c r="M22" s="216">
        <f t="shared" si="4"/>
        <v>0</v>
      </c>
      <c r="N22" s="217">
        <f t="shared" si="4"/>
        <v>0</v>
      </c>
    </row>
    <row r="23" spans="1:14" ht="30" customHeight="1" thickBot="1">
      <c r="A23" s="36">
        <v>20</v>
      </c>
      <c r="B23" s="220">
        <f>'参加人数'!B23</f>
        <v>0</v>
      </c>
      <c r="C23" s="221">
        <f>'参加人数'!C23</f>
        <v>0</v>
      </c>
      <c r="D23" s="222">
        <f>'参加人数'!D23</f>
        <v>0</v>
      </c>
      <c r="E23" s="221">
        <f>'参加人数'!E23</f>
        <v>0</v>
      </c>
      <c r="F23" s="222">
        <f>'参加人数'!F23</f>
        <v>0</v>
      </c>
      <c r="G23" s="221">
        <f>'参加人数'!G23</f>
        <v>0</v>
      </c>
      <c r="H23" s="222">
        <f>'参加人数'!H23</f>
        <v>0</v>
      </c>
      <c r="I23" s="221">
        <f>'参加人数'!I23</f>
        <v>0</v>
      </c>
      <c r="J23" s="222">
        <f>'参加人数'!J23</f>
        <v>0</v>
      </c>
      <c r="K23" s="212">
        <f>'参加人数'!K23</f>
        <v>0</v>
      </c>
      <c r="L23" s="214">
        <f>'参加人数'!L23</f>
        <v>0</v>
      </c>
      <c r="M23" s="216">
        <f>C23+E23+G23+I23+K23</f>
        <v>0</v>
      </c>
      <c r="N23" s="217">
        <f>D23+F23+H23+J23+L23</f>
        <v>0</v>
      </c>
    </row>
    <row r="24" spans="2:14" ht="30" customHeight="1" thickBot="1" thickTop="1">
      <c r="B24" s="138" t="s">
        <v>74</v>
      </c>
      <c r="C24" s="223">
        <f>'参加人数'!C24</f>
        <v>0</v>
      </c>
      <c r="D24" s="224">
        <f>'参加人数'!D24</f>
        <v>0</v>
      </c>
      <c r="E24" s="223"/>
      <c r="F24" s="49">
        <v>2</v>
      </c>
      <c r="G24" s="223"/>
      <c r="H24" s="49"/>
      <c r="I24" s="223"/>
      <c r="J24" s="224"/>
      <c r="K24" s="223"/>
      <c r="L24" s="49"/>
      <c r="M24" s="225">
        <f>C24+E24+G24+I24+K24</f>
        <v>0</v>
      </c>
      <c r="N24" s="279">
        <f t="shared" si="4"/>
        <v>2</v>
      </c>
    </row>
    <row r="25" spans="2:14" ht="30" customHeight="1" thickBot="1" thickTop="1">
      <c r="B25" s="208" t="s">
        <v>57</v>
      </c>
      <c r="C25" s="48">
        <f aca="true" t="shared" si="5" ref="C25:N25">SUM(C4:C24)</f>
        <v>2</v>
      </c>
      <c r="D25" s="49">
        <f t="shared" si="5"/>
        <v>10</v>
      </c>
      <c r="E25" s="48">
        <f t="shared" si="5"/>
        <v>4</v>
      </c>
      <c r="F25" s="49">
        <f t="shared" si="5"/>
        <v>11</v>
      </c>
      <c r="G25" s="48">
        <f t="shared" si="5"/>
        <v>0</v>
      </c>
      <c r="H25" s="49">
        <f t="shared" si="5"/>
        <v>1</v>
      </c>
      <c r="I25" s="48">
        <f t="shared" si="5"/>
        <v>0</v>
      </c>
      <c r="J25" s="49">
        <f t="shared" si="5"/>
        <v>0</v>
      </c>
      <c r="K25" s="48">
        <f t="shared" si="5"/>
        <v>0</v>
      </c>
      <c r="L25" s="50">
        <f t="shared" si="5"/>
        <v>0</v>
      </c>
      <c r="M25" s="92">
        <f>SUM(M4:M24)</f>
        <v>6</v>
      </c>
      <c r="N25" s="93">
        <f t="shared" si="5"/>
        <v>22</v>
      </c>
    </row>
    <row r="26" spans="3:12" ht="12">
      <c r="C26" s="492"/>
      <c r="D26" s="492"/>
      <c r="E26" s="492"/>
      <c r="F26" s="492"/>
      <c r="G26" s="492"/>
      <c r="H26" s="492"/>
      <c r="I26" s="492"/>
      <c r="J26" s="492"/>
      <c r="K26" s="492"/>
      <c r="L26" s="492"/>
    </row>
    <row r="27" spans="8:14" ht="21" customHeight="1">
      <c r="H27" s="209"/>
      <c r="I27" s="55"/>
      <c r="J27" s="55"/>
      <c r="K27" s="55"/>
      <c r="L27" s="55"/>
      <c r="M27" s="55"/>
      <c r="N27" s="55"/>
    </row>
    <row r="28" spans="8:14" ht="21" customHeight="1">
      <c r="H28" s="209"/>
      <c r="I28" s="55"/>
      <c r="J28" s="55"/>
      <c r="K28" s="55"/>
      <c r="L28" s="55"/>
      <c r="M28" s="55"/>
      <c r="N28" s="55"/>
    </row>
    <row r="29" spans="8:14" ht="21" customHeight="1">
      <c r="H29" s="209"/>
      <c r="I29" s="55"/>
      <c r="J29" s="55"/>
      <c r="K29" s="55"/>
      <c r="L29" s="55"/>
      <c r="M29" s="55"/>
      <c r="N29" s="55"/>
    </row>
    <row r="30" spans="8:14" ht="21" customHeight="1">
      <c r="H30" s="209"/>
      <c r="I30" s="55"/>
      <c r="J30" s="55"/>
      <c r="K30" s="55"/>
      <c r="L30" s="55"/>
      <c r="M30" s="55"/>
      <c r="N30" s="55"/>
    </row>
    <row r="31" spans="9:14" ht="21" customHeight="1">
      <c r="I31" s="55"/>
      <c r="J31" s="55"/>
      <c r="K31" s="55"/>
      <c r="L31" s="55"/>
      <c r="M31" s="55"/>
      <c r="N31" s="55"/>
    </row>
    <row r="32" ht="21" customHeight="1"/>
    <row r="33" ht="21" customHeight="1"/>
    <row r="34" ht="21" customHeight="1"/>
    <row r="35" ht="21" customHeight="1"/>
    <row r="36" ht="21" customHeight="1"/>
    <row r="37" ht="21" customHeight="1"/>
    <row r="38" ht="21" customHeight="1"/>
    <row r="39" ht="19.5"/>
    <row r="40" ht="19.5"/>
    <row r="49" spans="2:18" s="36" customFormat="1" ht="19.5">
      <c r="B49" s="42"/>
      <c r="C49" s="42"/>
      <c r="D49" s="42"/>
      <c r="E49" s="42"/>
      <c r="F49" s="42"/>
      <c r="G49" s="42"/>
      <c r="H49" s="42"/>
      <c r="I49" s="42"/>
      <c r="J49" s="42"/>
      <c r="K49" s="42"/>
      <c r="L49" s="42"/>
      <c r="M49" s="42"/>
      <c r="N49" s="42"/>
      <c r="O49" s="42"/>
      <c r="P49" s="42"/>
      <c r="Q49" s="42"/>
      <c r="R49" s="42"/>
    </row>
    <row r="53" spans="2:18" s="36" customFormat="1" ht="19.5">
      <c r="B53" s="42"/>
      <c r="C53" s="42"/>
      <c r="D53" s="42"/>
      <c r="E53" s="42"/>
      <c r="F53" s="42"/>
      <c r="G53" s="42"/>
      <c r="H53" s="42"/>
      <c r="I53" s="42"/>
      <c r="J53" s="42"/>
      <c r="K53" s="42"/>
      <c r="L53" s="42"/>
      <c r="M53" s="42"/>
      <c r="N53" s="42"/>
      <c r="O53" s="42"/>
      <c r="P53" s="42"/>
      <c r="Q53" s="42"/>
      <c r="R53" s="42"/>
    </row>
    <row r="55" spans="2:18" s="36" customFormat="1" ht="19.5">
      <c r="B55" s="42"/>
      <c r="C55" s="42"/>
      <c r="D55" s="42"/>
      <c r="E55" s="42"/>
      <c r="F55" s="42"/>
      <c r="G55" s="42"/>
      <c r="H55" s="42"/>
      <c r="I55" s="42"/>
      <c r="J55" s="42"/>
      <c r="K55" s="42"/>
      <c r="L55" s="42"/>
      <c r="M55" s="42"/>
      <c r="N55" s="42"/>
      <c r="O55" s="42"/>
      <c r="P55" s="42"/>
      <c r="Q55" s="42"/>
      <c r="R55" s="42"/>
    </row>
    <row r="56" spans="2:18" s="36" customFormat="1" ht="19.5">
      <c r="B56" s="42"/>
      <c r="C56" s="42"/>
      <c r="D56" s="42"/>
      <c r="E56" s="42"/>
      <c r="F56" s="42"/>
      <c r="G56" s="42"/>
      <c r="H56" s="42"/>
      <c r="I56" s="42"/>
      <c r="J56" s="42"/>
      <c r="K56" s="42"/>
      <c r="L56" s="42"/>
      <c r="M56" s="42"/>
      <c r="N56" s="42"/>
      <c r="O56" s="42"/>
      <c r="P56" s="42"/>
      <c r="Q56" s="42"/>
      <c r="R56" s="42"/>
    </row>
    <row r="59" spans="2:18" s="36" customFormat="1" ht="19.5">
      <c r="B59" s="42"/>
      <c r="C59" s="42"/>
      <c r="D59" s="42"/>
      <c r="E59" s="42"/>
      <c r="F59" s="42"/>
      <c r="G59" s="42"/>
      <c r="H59" s="42"/>
      <c r="I59" s="42"/>
      <c r="J59" s="42"/>
      <c r="K59" s="42"/>
      <c r="L59" s="42"/>
      <c r="M59" s="42"/>
      <c r="N59" s="42"/>
      <c r="O59" s="42"/>
      <c r="P59" s="42"/>
      <c r="Q59" s="42"/>
      <c r="R59" s="42"/>
    </row>
    <row r="61" spans="2:18" s="36" customFormat="1" ht="19.5">
      <c r="B61" s="42"/>
      <c r="C61" s="42"/>
      <c r="D61" s="42"/>
      <c r="E61" s="42"/>
      <c r="F61" s="42"/>
      <c r="G61" s="42"/>
      <c r="H61" s="42"/>
      <c r="I61" s="42"/>
      <c r="J61" s="42"/>
      <c r="K61" s="42"/>
      <c r="L61" s="42"/>
      <c r="M61" s="42"/>
      <c r="N61" s="42"/>
      <c r="O61" s="42"/>
      <c r="P61" s="42"/>
      <c r="Q61" s="42"/>
      <c r="R61" s="42"/>
    </row>
    <row r="62" spans="2:18" s="36" customFormat="1" ht="19.5">
      <c r="B62" s="42"/>
      <c r="C62" s="42"/>
      <c r="D62" s="42"/>
      <c r="E62" s="42"/>
      <c r="F62" s="42"/>
      <c r="G62" s="42"/>
      <c r="H62" s="42"/>
      <c r="I62" s="42"/>
      <c r="J62" s="42"/>
      <c r="K62" s="42"/>
      <c r="L62" s="42"/>
      <c r="M62" s="42"/>
      <c r="N62" s="42"/>
      <c r="O62" s="42"/>
      <c r="P62" s="42"/>
      <c r="Q62" s="42"/>
      <c r="R62" s="42"/>
    </row>
    <row r="63" spans="2:18" s="36" customFormat="1" ht="19.5">
      <c r="B63" s="42"/>
      <c r="C63" s="42"/>
      <c r="D63" s="42"/>
      <c r="E63" s="42"/>
      <c r="F63" s="42"/>
      <c r="G63" s="42"/>
      <c r="H63" s="42"/>
      <c r="I63" s="42"/>
      <c r="J63" s="42"/>
      <c r="K63" s="42"/>
      <c r="L63" s="42"/>
      <c r="M63" s="42"/>
      <c r="N63" s="42"/>
      <c r="O63" s="42"/>
      <c r="P63" s="42"/>
      <c r="Q63" s="42"/>
      <c r="R63" s="42"/>
    </row>
    <row r="66" ht="19.5"/>
    <row r="67" ht="19.5"/>
    <row r="69" ht="19.5"/>
    <row r="70" ht="19.5"/>
    <row r="71" ht="19.5"/>
    <row r="72" ht="19.5"/>
    <row r="73" ht="19.5"/>
    <row r="74" ht="19.5"/>
    <row r="75" ht="19.5"/>
    <row r="76" ht="19.5"/>
    <row r="77" ht="19.5"/>
    <row r="78" ht="19.5"/>
    <row r="79" ht="19.5"/>
    <row r="80" ht="19.5"/>
    <row r="81" ht="19.5"/>
    <row r="82" ht="19.5"/>
    <row r="83" ht="19.5"/>
  </sheetData>
  <sheetProtection/>
  <mergeCells count="12">
    <mergeCell ref="M2:N2"/>
    <mergeCell ref="C26:D26"/>
    <mergeCell ref="E26:F26"/>
    <mergeCell ref="G26:H26"/>
    <mergeCell ref="I26:J26"/>
    <mergeCell ref="K26:L26"/>
    <mergeCell ref="B2:B3"/>
    <mergeCell ref="C2:D2"/>
    <mergeCell ref="E2:F2"/>
    <mergeCell ref="G2:H2"/>
    <mergeCell ref="I2:J2"/>
    <mergeCell ref="K2:L2"/>
  </mergeCells>
  <printOptions horizontalCentered="1"/>
  <pageMargins left="0" right="0" top="0" bottom="0" header="0" footer="0"/>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BM51"/>
  <sheetViews>
    <sheetView view="pageBreakPreview" zoomScale="90" zoomScaleSheetLayoutView="90" workbookViewId="0" topLeftCell="A1">
      <selection activeCell="A1" sqref="A1:AQ1"/>
    </sheetView>
  </sheetViews>
  <sheetFormatPr defaultColWidth="4.75390625" defaultRowHeight="30" customHeight="1"/>
  <cols>
    <col min="1" max="28" width="4.75390625" style="6" customWidth="1"/>
    <col min="29" max="29" width="5.25390625" style="6" customWidth="1"/>
    <col min="30" max="31" width="4.75390625" style="6" customWidth="1"/>
    <col min="32" max="32" width="8.375" style="6" customWidth="1"/>
    <col min="33" max="16384" width="4.75390625" style="6" customWidth="1"/>
  </cols>
  <sheetData>
    <row r="1" spans="1:43" s="23" customFormat="1" ht="30" customHeight="1">
      <c r="A1" s="560" t="s">
        <v>145</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row>
    <row r="2" spans="1:25" s="23" customFormat="1" ht="30" customHeight="1">
      <c r="A2" s="146"/>
      <c r="B2" s="145"/>
      <c r="C2" s="145"/>
      <c r="D2" s="145"/>
      <c r="E2" s="145"/>
      <c r="F2" s="145"/>
      <c r="G2" s="145"/>
      <c r="H2" s="145"/>
      <c r="I2" s="145"/>
      <c r="J2" s="145"/>
      <c r="K2" s="145"/>
      <c r="L2" s="147"/>
      <c r="M2" s="147"/>
      <c r="X2" s="145"/>
      <c r="Y2" s="145"/>
    </row>
    <row r="3" spans="1:37" s="179" customFormat="1" ht="30" customHeight="1">
      <c r="A3" s="540" t="s">
        <v>127</v>
      </c>
      <c r="B3" s="540"/>
      <c r="C3" s="540"/>
      <c r="D3" s="540"/>
      <c r="E3" s="540"/>
      <c r="F3" s="540"/>
      <c r="G3" s="540"/>
      <c r="H3" s="540"/>
      <c r="I3" s="540"/>
      <c r="J3" s="540" t="s">
        <v>73</v>
      </c>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row>
    <row r="4" spans="12:65" ht="30" customHeight="1">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143"/>
      <c r="BB4" s="143"/>
      <c r="BC4" s="143"/>
      <c r="BD4" s="152"/>
      <c r="BE4" s="152"/>
      <c r="BF4" s="152"/>
      <c r="BG4" s="152"/>
      <c r="BH4" s="152"/>
      <c r="BI4" s="152"/>
      <c r="BJ4" s="152"/>
      <c r="BK4" s="152"/>
      <c r="BL4" s="152"/>
      <c r="BM4" s="152"/>
    </row>
    <row r="5" spans="7:37" s="140" customFormat="1" ht="30" customHeight="1" thickBot="1">
      <c r="G5" s="2"/>
      <c r="H5" s="1"/>
      <c r="I5" s="165" t="s">
        <v>91</v>
      </c>
      <c r="J5" s="1"/>
      <c r="K5" s="1"/>
      <c r="L5" s="1"/>
      <c r="M5" s="1"/>
      <c r="N5" s="1"/>
      <c r="O5" s="1"/>
      <c r="P5" s="1"/>
      <c r="Q5" s="1"/>
      <c r="R5" s="2"/>
      <c r="S5" s="2"/>
      <c r="T5" s="166"/>
      <c r="U5" s="2"/>
      <c r="V5" s="2"/>
      <c r="W5" s="1"/>
      <c r="X5" s="165" t="s">
        <v>141</v>
      </c>
      <c r="Y5" s="1"/>
      <c r="Z5" s="1"/>
      <c r="AA5" s="1"/>
      <c r="AB5" s="1"/>
      <c r="AC5" s="1"/>
      <c r="AD5" s="1"/>
      <c r="AE5" s="1"/>
      <c r="AF5" s="165"/>
      <c r="AG5" s="165"/>
      <c r="AH5" s="2"/>
      <c r="AI5" s="2"/>
      <c r="AJ5" s="2"/>
      <c r="AK5" s="2"/>
    </row>
    <row r="6" spans="7:37" s="148" customFormat="1" ht="30" customHeight="1">
      <c r="G6" s="2"/>
      <c r="H6" s="1"/>
      <c r="I6" s="184"/>
      <c r="J6" s="509" t="s">
        <v>8</v>
      </c>
      <c r="K6" s="510"/>
      <c r="L6" s="510"/>
      <c r="M6" s="511"/>
      <c r="N6" s="511"/>
      <c r="O6" s="511"/>
      <c r="P6" s="512"/>
      <c r="Q6" s="1"/>
      <c r="R6" s="2"/>
      <c r="S6" s="2"/>
      <c r="T6" s="2"/>
      <c r="U6" s="2"/>
      <c r="V6" s="2"/>
      <c r="W6" s="1"/>
      <c r="X6" s="184"/>
      <c r="Y6" s="509" t="s">
        <v>8</v>
      </c>
      <c r="Z6" s="510"/>
      <c r="AA6" s="510"/>
      <c r="AB6" s="511"/>
      <c r="AC6" s="511"/>
      <c r="AD6" s="511"/>
      <c r="AE6" s="512"/>
      <c r="AF6" s="2"/>
      <c r="AG6" s="2"/>
      <c r="AH6" s="2"/>
      <c r="AI6" s="2"/>
      <c r="AJ6" s="2"/>
      <c r="AK6" s="2"/>
    </row>
    <row r="7" spans="7:37" s="23" customFormat="1" ht="30" customHeight="1">
      <c r="G7" s="2"/>
      <c r="H7" s="1"/>
      <c r="I7" s="185" t="s">
        <v>137</v>
      </c>
      <c r="J7" s="499" t="s">
        <v>115</v>
      </c>
      <c r="K7" s="500"/>
      <c r="L7" s="500"/>
      <c r="M7" s="513"/>
      <c r="N7" s="513"/>
      <c r="O7" s="513"/>
      <c r="P7" s="514"/>
      <c r="Q7" s="1"/>
      <c r="R7" s="245"/>
      <c r="S7" s="245"/>
      <c r="T7" s="189"/>
      <c r="U7" s="250"/>
      <c r="V7" s="245"/>
      <c r="W7" s="2"/>
      <c r="X7" s="185" t="s">
        <v>90</v>
      </c>
      <c r="Y7" s="524" t="s">
        <v>142</v>
      </c>
      <c r="Z7" s="525"/>
      <c r="AA7" s="525"/>
      <c r="AB7" s="526"/>
      <c r="AC7" s="526"/>
      <c r="AD7" s="526"/>
      <c r="AE7" s="527"/>
      <c r="AF7" s="250"/>
      <c r="AG7" s="250"/>
      <c r="AH7" s="250"/>
      <c r="AI7" s="245"/>
      <c r="AJ7" s="245"/>
      <c r="AK7" s="2"/>
    </row>
    <row r="8" spans="7:37" s="23" customFormat="1" ht="30" customHeight="1">
      <c r="G8" s="2"/>
      <c r="H8" s="1"/>
      <c r="I8" s="185" t="s">
        <v>138</v>
      </c>
      <c r="J8" s="515" t="s">
        <v>86</v>
      </c>
      <c r="K8" s="495"/>
      <c r="L8" s="495"/>
      <c r="M8" s="516"/>
      <c r="N8" s="516"/>
      <c r="O8" s="516"/>
      <c r="P8" s="517"/>
      <c r="Q8" s="1"/>
      <c r="R8" s="246"/>
      <c r="S8" s="246"/>
      <c r="T8" s="189"/>
      <c r="U8" s="251"/>
      <c r="V8" s="246"/>
      <c r="W8" s="2"/>
      <c r="X8" s="185" t="s">
        <v>92</v>
      </c>
      <c r="Y8" s="528" t="s">
        <v>118</v>
      </c>
      <c r="Z8" s="529"/>
      <c r="AA8" s="529"/>
      <c r="AB8" s="530"/>
      <c r="AC8" s="530"/>
      <c r="AD8" s="530"/>
      <c r="AE8" s="531"/>
      <c r="AF8" s="251"/>
      <c r="AG8" s="251"/>
      <c r="AH8" s="251"/>
      <c r="AI8" s="246"/>
      <c r="AJ8" s="246"/>
      <c r="AK8" s="2"/>
    </row>
    <row r="9" spans="7:37" s="23" customFormat="1" ht="30" customHeight="1" thickBot="1">
      <c r="G9" s="2"/>
      <c r="H9" s="1"/>
      <c r="I9" s="186" t="s">
        <v>139</v>
      </c>
      <c r="J9" s="518" t="s">
        <v>140</v>
      </c>
      <c r="K9" s="519"/>
      <c r="L9" s="519"/>
      <c r="M9" s="520"/>
      <c r="N9" s="520"/>
      <c r="O9" s="520"/>
      <c r="P9" s="521"/>
      <c r="Q9" s="1"/>
      <c r="R9" s="247"/>
      <c r="S9" s="247"/>
      <c r="T9" s="189"/>
      <c r="U9" s="249"/>
      <c r="V9" s="247"/>
      <c r="W9" s="2"/>
      <c r="X9" s="185" t="s">
        <v>93</v>
      </c>
      <c r="Y9" s="532" t="s">
        <v>143</v>
      </c>
      <c r="Z9" s="533"/>
      <c r="AA9" s="533"/>
      <c r="AB9" s="534"/>
      <c r="AC9" s="534"/>
      <c r="AD9" s="534"/>
      <c r="AE9" s="535"/>
      <c r="AF9" s="249"/>
      <c r="AG9" s="249"/>
      <c r="AH9" s="249"/>
      <c r="AI9" s="247"/>
      <c r="AJ9" s="247"/>
      <c r="AK9" s="2"/>
    </row>
    <row r="10" spans="7:37" s="23" customFormat="1" ht="30" customHeight="1" thickBot="1">
      <c r="G10" s="2"/>
      <c r="H10" s="1"/>
      <c r="I10" s="10"/>
      <c r="J10" s="169"/>
      <c r="K10" s="169"/>
      <c r="L10" s="169"/>
      <c r="M10" s="319"/>
      <c r="N10" s="319"/>
      <c r="O10" s="319"/>
      <c r="P10" s="319"/>
      <c r="Q10" s="1"/>
      <c r="R10" s="242"/>
      <c r="S10" s="242"/>
      <c r="T10" s="189"/>
      <c r="U10" s="241"/>
      <c r="V10" s="242"/>
      <c r="W10" s="2"/>
      <c r="X10" s="186" t="s">
        <v>94</v>
      </c>
      <c r="Y10" s="536" t="s">
        <v>144</v>
      </c>
      <c r="Z10" s="537"/>
      <c r="AA10" s="537"/>
      <c r="AB10" s="538"/>
      <c r="AC10" s="538"/>
      <c r="AD10" s="538"/>
      <c r="AE10" s="539"/>
      <c r="AF10" s="253"/>
      <c r="AG10" s="253"/>
      <c r="AH10" s="253"/>
      <c r="AI10" s="242"/>
      <c r="AJ10" s="242"/>
      <c r="AK10" s="2"/>
    </row>
    <row r="11" spans="7:37" s="23" customFormat="1" ht="30" customHeight="1">
      <c r="G11" s="2"/>
      <c r="H11" s="1"/>
      <c r="I11" s="10"/>
      <c r="J11" s="169"/>
      <c r="K11" s="169"/>
      <c r="L11" s="169"/>
      <c r="M11" s="319"/>
      <c r="N11" s="319"/>
      <c r="O11" s="319"/>
      <c r="P11" s="319"/>
      <c r="Q11" s="1"/>
      <c r="R11" s="242"/>
      <c r="S11" s="242"/>
      <c r="T11" s="189"/>
      <c r="U11" s="191"/>
      <c r="V11" s="242"/>
      <c r="W11" s="2"/>
      <c r="X11" s="198"/>
      <c r="Y11" s="252"/>
      <c r="Z11" s="252"/>
      <c r="AA11" s="252"/>
      <c r="AB11" s="252"/>
      <c r="AC11" s="252"/>
      <c r="AD11" s="252"/>
      <c r="AE11" s="252"/>
      <c r="AF11" s="252"/>
      <c r="AG11" s="252"/>
      <c r="AH11" s="252"/>
      <c r="AI11" s="242"/>
      <c r="AJ11" s="242"/>
      <c r="AK11" s="2"/>
    </row>
    <row r="12" spans="7:37" s="23" customFormat="1" ht="30" customHeight="1" thickBot="1">
      <c r="G12" s="2"/>
      <c r="H12" s="1"/>
      <c r="I12" s="1"/>
      <c r="J12" s="1"/>
      <c r="K12" s="1"/>
      <c r="L12" s="1"/>
      <c r="M12" s="1"/>
      <c r="N12" s="1"/>
      <c r="O12" s="1"/>
      <c r="P12" s="1"/>
      <c r="Q12" s="1"/>
      <c r="R12" s="2"/>
      <c r="S12" s="2"/>
      <c r="T12" s="2"/>
      <c r="U12" s="2"/>
      <c r="V12" s="2"/>
      <c r="W12" s="1"/>
      <c r="X12" s="10"/>
      <c r="Y12" s="169"/>
      <c r="Z12" s="169"/>
      <c r="AA12" s="169"/>
      <c r="AB12" s="1"/>
      <c r="AC12" s="1"/>
      <c r="AD12" s="170"/>
      <c r="AE12" s="170"/>
      <c r="AF12" s="1"/>
      <c r="AG12" s="2"/>
      <c r="AH12" s="2"/>
      <c r="AI12" s="2"/>
      <c r="AJ12" s="2"/>
      <c r="AK12" s="2"/>
    </row>
    <row r="13" spans="7:37" s="23" customFormat="1" ht="30" customHeight="1" thickBot="1">
      <c r="G13" s="189"/>
      <c r="H13" s="187" t="s">
        <v>78</v>
      </c>
      <c r="I13" s="501" t="s">
        <v>34</v>
      </c>
      <c r="J13" s="502"/>
      <c r="K13" s="501" t="s">
        <v>9</v>
      </c>
      <c r="L13" s="522"/>
      <c r="M13" s="522"/>
      <c r="N13" s="522"/>
      <c r="O13" s="522"/>
      <c r="P13" s="522"/>
      <c r="Q13" s="523"/>
      <c r="R13" s="2"/>
      <c r="S13" s="2"/>
      <c r="T13" s="2"/>
      <c r="U13" s="2"/>
      <c r="V13" s="2"/>
      <c r="W13" s="187" t="s">
        <v>78</v>
      </c>
      <c r="X13" s="501" t="s">
        <v>34</v>
      </c>
      <c r="Y13" s="502"/>
      <c r="Z13" s="501" t="s">
        <v>9</v>
      </c>
      <c r="AA13" s="522"/>
      <c r="AB13" s="522"/>
      <c r="AC13" s="522"/>
      <c r="AD13" s="522"/>
      <c r="AE13" s="522"/>
      <c r="AF13" s="523"/>
      <c r="AG13" s="2"/>
      <c r="AH13" s="2"/>
      <c r="AI13" s="2"/>
      <c r="AJ13" s="2"/>
      <c r="AK13" s="2"/>
    </row>
    <row r="14" spans="7:37" s="23" customFormat="1" ht="30" customHeight="1">
      <c r="G14" s="189"/>
      <c r="H14" s="188">
        <v>1</v>
      </c>
      <c r="I14" s="503">
        <v>0.4166666666666667</v>
      </c>
      <c r="J14" s="504"/>
      <c r="K14" s="505" t="str">
        <f>J7</f>
        <v>ワダＦＣ</v>
      </c>
      <c r="L14" s="506"/>
      <c r="M14" s="506"/>
      <c r="N14" s="193" t="s">
        <v>36</v>
      </c>
      <c r="O14" s="507" t="str">
        <f>J8</f>
        <v>老上ＳＳＳ</v>
      </c>
      <c r="P14" s="507"/>
      <c r="Q14" s="508"/>
      <c r="R14" s="251"/>
      <c r="S14" s="251"/>
      <c r="T14" s="248"/>
      <c r="U14" s="250"/>
      <c r="V14" s="250"/>
      <c r="W14" s="188">
        <v>1</v>
      </c>
      <c r="X14" s="503">
        <v>0.40625</v>
      </c>
      <c r="Y14" s="504"/>
      <c r="Z14" s="505" t="str">
        <f>Y7</f>
        <v>ﾚｲｼﾞｪﾝﾄﾞ滋賀①</v>
      </c>
      <c r="AA14" s="506"/>
      <c r="AB14" s="506"/>
      <c r="AC14" s="193" t="s">
        <v>36</v>
      </c>
      <c r="AD14" s="507" t="str">
        <f>Y8</f>
        <v>ＳＰＹ</v>
      </c>
      <c r="AE14" s="507"/>
      <c r="AF14" s="508"/>
      <c r="AG14" s="250"/>
      <c r="AH14" s="189"/>
      <c r="AI14" s="251"/>
      <c r="AJ14" s="251"/>
      <c r="AK14" s="251"/>
    </row>
    <row r="15" spans="7:37" s="23" customFormat="1" ht="30" customHeight="1">
      <c r="G15" s="189"/>
      <c r="H15" s="185">
        <v>2</v>
      </c>
      <c r="I15" s="497">
        <v>0.4270833333333333</v>
      </c>
      <c r="J15" s="498"/>
      <c r="K15" s="547" t="str">
        <f>J9</f>
        <v>ＬＧ（ＴＯＰ）</v>
      </c>
      <c r="L15" s="548"/>
      <c r="M15" s="548"/>
      <c r="N15" s="194" t="s">
        <v>36</v>
      </c>
      <c r="O15" s="500" t="str">
        <f>J7</f>
        <v>ワダＦＣ</v>
      </c>
      <c r="P15" s="500"/>
      <c r="Q15" s="556"/>
      <c r="R15" s="250"/>
      <c r="S15" s="250"/>
      <c r="T15" s="248"/>
      <c r="U15" s="249"/>
      <c r="V15" s="249"/>
      <c r="W15" s="185">
        <v>2</v>
      </c>
      <c r="X15" s="497">
        <v>0.4131944444444444</v>
      </c>
      <c r="Y15" s="498"/>
      <c r="Z15" s="547" t="str">
        <f>Y9</f>
        <v>ﾚｲｼﾞｪﾝﾄﾞ滋賀②</v>
      </c>
      <c r="AA15" s="548"/>
      <c r="AB15" s="548"/>
      <c r="AC15" s="194" t="s">
        <v>36</v>
      </c>
      <c r="AD15" s="546" t="str">
        <f>Y10</f>
        <v>ﾚｲｼﾞｪﾝﾄﾞ滋賀③+個人参加</v>
      </c>
      <c r="AE15" s="546"/>
      <c r="AF15" s="549"/>
      <c r="AG15" s="249"/>
      <c r="AH15" s="189"/>
      <c r="AI15" s="250"/>
      <c r="AJ15" s="250"/>
      <c r="AK15" s="250"/>
    </row>
    <row r="16" spans="7:37" s="23" customFormat="1" ht="30" customHeight="1">
      <c r="G16" s="189"/>
      <c r="H16" s="185">
        <v>3</v>
      </c>
      <c r="I16" s="497">
        <v>0.4375</v>
      </c>
      <c r="J16" s="498"/>
      <c r="K16" s="493" t="str">
        <f>J9</f>
        <v>ＬＧ（ＴＯＰ）</v>
      </c>
      <c r="L16" s="494"/>
      <c r="M16" s="494"/>
      <c r="N16" s="198" t="s">
        <v>36</v>
      </c>
      <c r="O16" s="495" t="str">
        <f>J8</f>
        <v>老上ＳＳＳ</v>
      </c>
      <c r="P16" s="495"/>
      <c r="Q16" s="496"/>
      <c r="R16" s="251"/>
      <c r="S16" s="251"/>
      <c r="T16" s="248"/>
      <c r="U16" s="249"/>
      <c r="V16" s="249"/>
      <c r="W16" s="185">
        <v>3</v>
      </c>
      <c r="X16" s="497">
        <v>0.4201388888888889</v>
      </c>
      <c r="Y16" s="498"/>
      <c r="Z16" s="499" t="str">
        <f>Y7</f>
        <v>ﾚｲｼﾞｪﾝﾄﾞ滋賀①</v>
      </c>
      <c r="AA16" s="500"/>
      <c r="AB16" s="500"/>
      <c r="AC16" s="194" t="s">
        <v>36</v>
      </c>
      <c r="AD16" s="548" t="str">
        <f>Y9</f>
        <v>ﾚｲｼﾞｪﾝﾄﾞ滋賀②</v>
      </c>
      <c r="AE16" s="548"/>
      <c r="AF16" s="550"/>
      <c r="AG16" s="249"/>
      <c r="AH16" s="189"/>
      <c r="AI16" s="251"/>
      <c r="AJ16" s="251"/>
      <c r="AK16" s="251"/>
    </row>
    <row r="17" spans="7:37" s="23" customFormat="1" ht="30" customHeight="1">
      <c r="G17" s="189"/>
      <c r="H17" s="185">
        <v>4</v>
      </c>
      <c r="I17" s="497">
        <v>0.4479166666666667</v>
      </c>
      <c r="J17" s="498"/>
      <c r="K17" s="499" t="str">
        <f>J7</f>
        <v>ワダＦＣ</v>
      </c>
      <c r="L17" s="500"/>
      <c r="M17" s="500"/>
      <c r="N17" s="198" t="s">
        <v>36</v>
      </c>
      <c r="O17" s="495" t="str">
        <f>J8</f>
        <v>老上ＳＳＳ</v>
      </c>
      <c r="P17" s="495"/>
      <c r="Q17" s="496"/>
      <c r="R17" s="251"/>
      <c r="S17" s="251"/>
      <c r="T17" s="248"/>
      <c r="U17" s="250"/>
      <c r="V17" s="250"/>
      <c r="W17" s="185">
        <v>4</v>
      </c>
      <c r="X17" s="497">
        <v>0.4270833333333333</v>
      </c>
      <c r="Y17" s="498"/>
      <c r="Z17" s="545" t="str">
        <f>Y10</f>
        <v>ﾚｲｼﾞｪﾝﾄﾞ滋賀③+個人参加</v>
      </c>
      <c r="AA17" s="546"/>
      <c r="AB17" s="546"/>
      <c r="AC17" s="195" t="s">
        <v>36</v>
      </c>
      <c r="AD17" s="495" t="str">
        <f>Y8</f>
        <v>ＳＰＹ</v>
      </c>
      <c r="AE17" s="495"/>
      <c r="AF17" s="496"/>
      <c r="AG17" s="250"/>
      <c r="AH17" s="189"/>
      <c r="AI17" s="251"/>
      <c r="AJ17" s="251"/>
      <c r="AK17" s="251"/>
    </row>
    <row r="18" spans="7:37" s="23" customFormat="1" ht="30" customHeight="1">
      <c r="G18" s="189"/>
      <c r="H18" s="185">
        <v>5</v>
      </c>
      <c r="I18" s="497">
        <v>0.4583333333333333</v>
      </c>
      <c r="J18" s="498"/>
      <c r="K18" s="547" t="str">
        <f>J9</f>
        <v>ＬＧ（ＴＯＰ）</v>
      </c>
      <c r="L18" s="548"/>
      <c r="M18" s="548"/>
      <c r="N18" s="194" t="s">
        <v>36</v>
      </c>
      <c r="O18" s="500" t="str">
        <f>J7</f>
        <v>ワダＦＣ</v>
      </c>
      <c r="P18" s="500"/>
      <c r="Q18" s="556"/>
      <c r="R18" s="250"/>
      <c r="S18" s="250"/>
      <c r="T18" s="248"/>
      <c r="U18" s="249"/>
      <c r="V18" s="249"/>
      <c r="W18" s="185">
        <v>5</v>
      </c>
      <c r="X18" s="497">
        <v>0.43402777777777773</v>
      </c>
      <c r="Y18" s="498"/>
      <c r="Z18" s="499" t="str">
        <f>Y7</f>
        <v>ﾚｲｼﾞｪﾝﾄﾞ滋賀①</v>
      </c>
      <c r="AA18" s="500"/>
      <c r="AB18" s="500"/>
      <c r="AC18" s="196" t="s">
        <v>36</v>
      </c>
      <c r="AD18" s="546" t="str">
        <f>Y10</f>
        <v>ﾚｲｼﾞｪﾝﾄﾞ滋賀③+個人参加</v>
      </c>
      <c r="AE18" s="546"/>
      <c r="AF18" s="549"/>
      <c r="AG18" s="249"/>
      <c r="AH18" s="189"/>
      <c r="AI18" s="250"/>
      <c r="AJ18" s="250"/>
      <c r="AK18" s="250"/>
    </row>
    <row r="19" spans="7:37" s="23" customFormat="1" ht="30" customHeight="1" thickBot="1">
      <c r="G19" s="189"/>
      <c r="H19" s="186">
        <v>6</v>
      </c>
      <c r="I19" s="541">
        <v>0.46875</v>
      </c>
      <c r="J19" s="542"/>
      <c r="K19" s="518" t="str">
        <f>J9</f>
        <v>ＬＧ（ＴＯＰ）</v>
      </c>
      <c r="L19" s="519"/>
      <c r="M19" s="519"/>
      <c r="N19" s="197" t="s">
        <v>36</v>
      </c>
      <c r="O19" s="543" t="str">
        <f>J8</f>
        <v>老上ＳＳＳ</v>
      </c>
      <c r="P19" s="543"/>
      <c r="Q19" s="544"/>
      <c r="R19" s="251"/>
      <c r="S19" s="251"/>
      <c r="T19" s="248"/>
      <c r="U19" s="249"/>
      <c r="V19" s="249"/>
      <c r="W19" s="186">
        <v>6</v>
      </c>
      <c r="X19" s="541">
        <v>0.44097222222222227</v>
      </c>
      <c r="Y19" s="542"/>
      <c r="Z19" s="518" t="str">
        <f>Y9</f>
        <v>ﾚｲｼﾞｪﾝﾄﾞ滋賀②</v>
      </c>
      <c r="AA19" s="519"/>
      <c r="AB19" s="519"/>
      <c r="AC19" s="197" t="s">
        <v>36</v>
      </c>
      <c r="AD19" s="543" t="str">
        <f>Y8</f>
        <v>ＳＰＹ</v>
      </c>
      <c r="AE19" s="543"/>
      <c r="AF19" s="544"/>
      <c r="AG19" s="249"/>
      <c r="AH19" s="189"/>
      <c r="AI19" s="251"/>
      <c r="AJ19" s="251"/>
      <c r="AK19" s="251"/>
    </row>
    <row r="20" spans="7:37" s="23" customFormat="1" ht="30" customHeight="1">
      <c r="G20" s="152"/>
      <c r="H20" s="6"/>
      <c r="I20" s="6"/>
      <c r="J20" s="6"/>
      <c r="K20" s="6"/>
      <c r="L20" s="6"/>
      <c r="M20" s="6"/>
      <c r="N20" s="6"/>
      <c r="O20" s="6"/>
      <c r="P20" s="318"/>
      <c r="Q20" s="152"/>
      <c r="R20" s="241"/>
      <c r="S20" s="241"/>
      <c r="T20" s="243"/>
      <c r="U20" s="243"/>
      <c r="V20" s="243"/>
      <c r="W20" s="198"/>
      <c r="X20" s="248"/>
      <c r="Y20" s="248"/>
      <c r="Z20" s="254"/>
      <c r="AA20" s="254"/>
      <c r="AB20" s="254"/>
      <c r="AC20" s="189"/>
      <c r="AD20" s="255"/>
      <c r="AE20" s="255"/>
      <c r="AF20" s="255"/>
      <c r="AG20" s="244"/>
      <c r="AH20" s="152"/>
      <c r="AI20" s="152"/>
      <c r="AJ20" s="152"/>
      <c r="AK20" s="152"/>
    </row>
    <row r="21" spans="7:19" s="23" customFormat="1" ht="30" customHeight="1">
      <c r="G21" s="189"/>
      <c r="H21" s="6"/>
      <c r="I21" s="6"/>
      <c r="J21" s="6"/>
      <c r="K21" s="6"/>
      <c r="L21" s="6"/>
      <c r="M21" s="6"/>
      <c r="N21" s="6"/>
      <c r="O21" s="6"/>
      <c r="P21" s="6"/>
      <c r="Q21" s="6"/>
      <c r="R21" s="6"/>
      <c r="S21" s="6"/>
    </row>
    <row r="22" spans="1:25" s="23" customFormat="1" ht="30" customHeight="1">
      <c r="A22" s="189"/>
      <c r="B22" s="189"/>
      <c r="C22" s="189"/>
      <c r="D22" s="148"/>
      <c r="E22" s="6"/>
      <c r="F22" s="6"/>
      <c r="G22" s="6"/>
      <c r="H22" s="6"/>
      <c r="I22" s="6"/>
      <c r="J22" s="6"/>
      <c r="K22" s="6"/>
      <c r="L22" s="6"/>
      <c r="M22" s="6"/>
      <c r="N22" s="6"/>
      <c r="O22" s="6"/>
      <c r="P22" s="6"/>
      <c r="Q22" s="6"/>
      <c r="R22" s="152"/>
      <c r="S22" s="152"/>
      <c r="T22" s="152"/>
      <c r="U22" s="154"/>
      <c r="V22" s="143"/>
      <c r="W22" s="143"/>
      <c r="X22" s="256"/>
      <c r="Y22" s="143"/>
    </row>
    <row r="23" spans="1:25" s="23" customFormat="1" ht="30" customHeight="1">
      <c r="A23" s="189"/>
      <c r="B23" s="553"/>
      <c r="C23" s="553"/>
      <c r="E23" s="6"/>
      <c r="F23" s="6"/>
      <c r="G23" s="6"/>
      <c r="H23" s="6"/>
      <c r="I23" s="6"/>
      <c r="J23" s="6"/>
      <c r="K23" s="6"/>
      <c r="L23" s="6"/>
      <c r="M23" s="6"/>
      <c r="N23" s="6"/>
      <c r="O23" s="6"/>
      <c r="P23" s="6"/>
      <c r="Q23" s="6"/>
      <c r="R23" s="6"/>
      <c r="S23" s="6"/>
      <c r="T23" s="6"/>
      <c r="V23" s="6"/>
      <c r="W23" s="6"/>
      <c r="X23" s="29"/>
      <c r="Y23" s="29"/>
    </row>
    <row r="24" spans="1:47" s="23" customFormat="1" ht="30" customHeight="1">
      <c r="A24" s="189"/>
      <c r="B24" s="554"/>
      <c r="C24" s="554"/>
      <c r="E24" s="6"/>
      <c r="F24" s="6"/>
      <c r="G24" s="6"/>
      <c r="H24" s="6"/>
      <c r="I24" s="6"/>
      <c r="J24" s="6"/>
      <c r="K24" s="6"/>
      <c r="L24" s="6"/>
      <c r="M24" s="6"/>
      <c r="N24" s="6"/>
      <c r="O24" s="6"/>
      <c r="P24" s="6"/>
      <c r="Q24" s="6"/>
      <c r="R24" s="6"/>
      <c r="S24" s="6"/>
      <c r="U24" s="29"/>
      <c r="V24" s="29"/>
      <c r="W24" s="153" t="s">
        <v>35</v>
      </c>
      <c r="AA24" s="139" t="s">
        <v>72</v>
      </c>
      <c r="AB24" s="29"/>
      <c r="AH24" s="139" t="s">
        <v>41</v>
      </c>
      <c r="AO24" s="139"/>
      <c r="AU24" s="143"/>
    </row>
    <row r="25" spans="1:48" ht="30" customHeight="1">
      <c r="A25" s="189"/>
      <c r="B25" s="555"/>
      <c r="C25" s="555"/>
      <c r="D25" s="23"/>
      <c r="T25" s="23"/>
      <c r="U25" s="29"/>
      <c r="V25" s="29"/>
      <c r="W25" s="23"/>
      <c r="X25" s="23"/>
      <c r="Y25" s="23"/>
      <c r="Z25" s="23"/>
      <c r="AA25" s="139" t="s">
        <v>79</v>
      </c>
      <c r="AB25" s="23"/>
      <c r="AC25" s="23"/>
      <c r="AD25" s="23"/>
      <c r="AE25" s="23"/>
      <c r="AF25" s="23"/>
      <c r="AG25" s="23"/>
      <c r="AH25" s="139" t="s">
        <v>75</v>
      </c>
      <c r="AI25" s="23"/>
      <c r="AJ25" s="23"/>
      <c r="AK25" s="23"/>
      <c r="AL25" s="23"/>
      <c r="AM25" s="143"/>
      <c r="AN25" s="23"/>
      <c r="AO25" s="139"/>
      <c r="AP25" s="23"/>
      <c r="AQ25" s="23"/>
      <c r="AR25" s="23"/>
      <c r="AS25" s="23"/>
      <c r="AT25" s="143"/>
      <c r="AU25" s="23"/>
      <c r="AV25" s="23"/>
    </row>
    <row r="26" spans="1:25" ht="30" customHeight="1">
      <c r="A26" s="189"/>
      <c r="B26" s="553"/>
      <c r="C26" s="553"/>
      <c r="D26" s="23"/>
      <c r="Y26" s="23"/>
    </row>
    <row r="27" spans="1:25" ht="30" customHeight="1">
      <c r="A27" s="189"/>
      <c r="B27" s="554"/>
      <c r="C27" s="554"/>
      <c r="D27" s="23"/>
      <c r="Y27" s="23"/>
    </row>
    <row r="28" spans="1:25" ht="30" customHeight="1">
      <c r="A28" s="189"/>
      <c r="B28" s="553"/>
      <c r="C28" s="553"/>
      <c r="D28" s="23"/>
      <c r="Y28" s="23"/>
    </row>
    <row r="29" spans="1:25" ht="30" customHeight="1">
      <c r="A29" s="143"/>
      <c r="B29" s="162"/>
      <c r="C29" s="160"/>
      <c r="D29" s="151"/>
      <c r="Y29" s="23"/>
    </row>
    <row r="30" spans="1:25" ht="30" customHeight="1">
      <c r="A30" s="151"/>
      <c r="B30" s="151"/>
      <c r="C30" s="151"/>
      <c r="D30" s="151"/>
      <c r="Y30" s="29"/>
    </row>
    <row r="31" spans="25:44" ht="30" customHeight="1">
      <c r="Y31" s="29"/>
      <c r="Z31" s="23"/>
      <c r="AA31" s="23"/>
      <c r="AB31" s="23"/>
      <c r="AC31" s="23"/>
      <c r="AD31" s="23"/>
      <c r="AE31" s="23"/>
      <c r="AF31" s="23"/>
      <c r="AG31" s="23"/>
      <c r="AH31" s="143"/>
      <c r="AI31" s="23"/>
      <c r="AJ31" s="23"/>
      <c r="AK31" s="23"/>
      <c r="AL31" s="23"/>
      <c r="AM31" s="23"/>
      <c r="AN31" s="23"/>
      <c r="AO31" s="23"/>
      <c r="AP31" s="23"/>
      <c r="AQ31" s="23"/>
      <c r="AR31" s="23"/>
    </row>
    <row r="32" spans="25:46" ht="30" customHeight="1">
      <c r="Y32" s="151"/>
      <c r="Z32" s="29"/>
      <c r="AS32" s="23"/>
      <c r="AT32" s="23"/>
    </row>
    <row r="33" spans="25:46" ht="30" customHeight="1">
      <c r="Y33" s="160"/>
      <c r="Z33" s="29"/>
      <c r="AS33" s="23"/>
      <c r="AT33" s="23"/>
    </row>
    <row r="34" spans="25:46" ht="30" customHeight="1">
      <c r="Y34" s="143"/>
      <c r="Z34" s="151"/>
      <c r="AA34" s="151"/>
      <c r="AB34" s="23"/>
      <c r="AC34" s="143"/>
      <c r="AD34" s="23"/>
      <c r="AE34" s="143"/>
      <c r="AF34" s="154"/>
      <c r="AG34" s="154"/>
      <c r="AH34" s="139"/>
      <c r="AI34" s="160"/>
      <c r="AJ34" s="160"/>
      <c r="AK34" s="160"/>
      <c r="AL34" s="160"/>
      <c r="AM34" s="160"/>
      <c r="AN34" s="143"/>
      <c r="AO34" s="144"/>
      <c r="AP34" s="150"/>
      <c r="AQ34" s="150"/>
      <c r="AR34" s="141"/>
      <c r="AS34" s="141"/>
      <c r="AT34" s="141"/>
    </row>
    <row r="35" ht="30" customHeight="1">
      <c r="Z35" s="154"/>
    </row>
    <row r="36" spans="26:34" ht="30" customHeight="1">
      <c r="Z36" s="152"/>
      <c r="AA36" s="152"/>
      <c r="AB36" s="156"/>
      <c r="AC36" s="156"/>
      <c r="AD36" s="156"/>
      <c r="AE36" s="156"/>
      <c r="AF36" s="162"/>
      <c r="AG36" s="162"/>
      <c r="AH36" s="152"/>
    </row>
    <row r="37" spans="26:32" ht="30" customHeight="1">
      <c r="Z37" s="142"/>
      <c r="AA37" s="163"/>
      <c r="AB37" s="163"/>
      <c r="AC37" s="163"/>
      <c r="AD37" s="156"/>
      <c r="AE37" s="156"/>
      <c r="AF37" s="152"/>
    </row>
    <row r="38" spans="25:30" ht="30" customHeight="1">
      <c r="Y38" s="152"/>
      <c r="Z38" s="159"/>
      <c r="AA38" s="159"/>
      <c r="AB38" s="163"/>
      <c r="AC38" s="163"/>
      <c r="AD38" s="152"/>
    </row>
    <row r="39" spans="25:30" ht="30" customHeight="1">
      <c r="Y39" s="159"/>
      <c r="Z39" s="158"/>
      <c r="AA39" s="158"/>
      <c r="AB39" s="159"/>
      <c r="AC39" s="159"/>
      <c r="AD39" s="152"/>
    </row>
    <row r="40" spans="25:31" ht="30" customHeight="1">
      <c r="Y40" s="158"/>
      <c r="Z40" s="157"/>
      <c r="AA40" s="157"/>
      <c r="AB40" s="157"/>
      <c r="AC40" s="158"/>
      <c r="AD40" s="158"/>
      <c r="AE40" s="155"/>
    </row>
    <row r="41" spans="25:31" ht="30" customHeight="1">
      <c r="Y41" s="142"/>
      <c r="Z41" s="156"/>
      <c r="AA41" s="156"/>
      <c r="AB41" s="156"/>
      <c r="AC41" s="157"/>
      <c r="AD41" s="157"/>
      <c r="AE41" s="155"/>
    </row>
    <row r="42" spans="25:32" ht="30" customHeight="1">
      <c r="Y42" s="142"/>
      <c r="Z42" s="551"/>
      <c r="AA42" s="551"/>
      <c r="AB42" s="160"/>
      <c r="AC42" s="160"/>
      <c r="AD42" s="156"/>
      <c r="AE42" s="156"/>
      <c r="AF42" s="152"/>
    </row>
    <row r="43" spans="25:33" ht="30" customHeight="1">
      <c r="Y43" s="160"/>
      <c r="Z43" s="149"/>
      <c r="AA43" s="150"/>
      <c r="AB43" s="552"/>
      <c r="AC43" s="552"/>
      <c r="AD43" s="161"/>
      <c r="AE43" s="160"/>
      <c r="AF43" s="160"/>
      <c r="AG43" s="160"/>
    </row>
    <row r="44" spans="25:33" ht="30" customHeight="1">
      <c r="Y44" s="152"/>
      <c r="Z44" s="149"/>
      <c r="AA44" s="150"/>
      <c r="AB44" s="557"/>
      <c r="AC44" s="557"/>
      <c r="AD44" s="149"/>
      <c r="AE44" s="559"/>
      <c r="AF44" s="559"/>
      <c r="AG44" s="559"/>
    </row>
    <row r="45" spans="25:35" ht="30" customHeight="1">
      <c r="Y45" s="152"/>
      <c r="AA45" s="152"/>
      <c r="AB45" s="150"/>
      <c r="AC45" s="557"/>
      <c r="AD45" s="557"/>
      <c r="AE45" s="557"/>
      <c r="AF45" s="161"/>
      <c r="AG45" s="182"/>
      <c r="AH45" s="182"/>
      <c r="AI45" s="182"/>
    </row>
    <row r="46" spans="27:35" ht="30" customHeight="1">
      <c r="AA46" s="152"/>
      <c r="AB46" s="150"/>
      <c r="AC46" s="552"/>
      <c r="AD46" s="552"/>
      <c r="AE46" s="552"/>
      <c r="AF46" s="161"/>
      <c r="AG46" s="181"/>
      <c r="AH46" s="181"/>
      <c r="AI46" s="181"/>
    </row>
    <row r="47" spans="27:35" ht="30" customHeight="1">
      <c r="AA47" s="152"/>
      <c r="AB47" s="150"/>
      <c r="AC47" s="557"/>
      <c r="AD47" s="557"/>
      <c r="AE47" s="557"/>
      <c r="AF47" s="149"/>
      <c r="AG47" s="181"/>
      <c r="AH47" s="181"/>
      <c r="AI47" s="181"/>
    </row>
    <row r="48" spans="27:35" ht="30" customHeight="1">
      <c r="AA48" s="152"/>
      <c r="AB48" s="150"/>
      <c r="AC48" s="557"/>
      <c r="AD48" s="557"/>
      <c r="AE48" s="557"/>
      <c r="AF48" s="161"/>
      <c r="AG48" s="182"/>
      <c r="AH48" s="182"/>
      <c r="AI48" s="182"/>
    </row>
    <row r="49" spans="27:35" ht="30" customHeight="1">
      <c r="AA49" s="152"/>
      <c r="AB49" s="150"/>
      <c r="AC49" s="558"/>
      <c r="AD49" s="558"/>
      <c r="AE49" s="558"/>
      <c r="AF49" s="144"/>
      <c r="AG49" s="181"/>
      <c r="AH49" s="181"/>
      <c r="AI49" s="181"/>
    </row>
    <row r="50" spans="27:35" ht="30" customHeight="1">
      <c r="AA50" s="152"/>
      <c r="AB50" s="152"/>
      <c r="AC50" s="152"/>
      <c r="AD50" s="152"/>
      <c r="AE50" s="152"/>
      <c r="AF50" s="152"/>
      <c r="AG50" s="183"/>
      <c r="AH50" s="183"/>
      <c r="AI50" s="183"/>
    </row>
    <row r="51" spans="27:35" ht="30" customHeight="1">
      <c r="AA51" s="152"/>
      <c r="AB51" s="152"/>
      <c r="AC51" s="152"/>
      <c r="AD51" s="152"/>
      <c r="AE51" s="152"/>
      <c r="AF51" s="152"/>
      <c r="AG51" s="152"/>
      <c r="AH51" s="152"/>
      <c r="AI51" s="152"/>
    </row>
  </sheetData>
  <sheetProtection/>
  <mergeCells count="67">
    <mergeCell ref="J3:AK3"/>
    <mergeCell ref="A1:AQ1"/>
    <mergeCell ref="I15:J15"/>
    <mergeCell ref="K15:M15"/>
    <mergeCell ref="I18:J18"/>
    <mergeCell ref="K18:M18"/>
    <mergeCell ref="O18:Q18"/>
    <mergeCell ref="Y6:AE6"/>
    <mergeCell ref="Z18:AB18"/>
    <mergeCell ref="AD18:AF18"/>
    <mergeCell ref="AC48:AE48"/>
    <mergeCell ref="AC49:AE49"/>
    <mergeCell ref="AC45:AE45"/>
    <mergeCell ref="AC46:AE46"/>
    <mergeCell ref="AE44:AG44"/>
    <mergeCell ref="AC47:AE47"/>
    <mergeCell ref="AB44:AC44"/>
    <mergeCell ref="Z13:AF13"/>
    <mergeCell ref="X14:Y14"/>
    <mergeCell ref="Z14:AB14"/>
    <mergeCell ref="AD14:AF14"/>
    <mergeCell ref="X18:Y18"/>
    <mergeCell ref="B25:C25"/>
    <mergeCell ref="B24:C24"/>
    <mergeCell ref="O15:Q15"/>
    <mergeCell ref="I19:J19"/>
    <mergeCell ref="K19:M19"/>
    <mergeCell ref="X16:Y16"/>
    <mergeCell ref="Z16:AB16"/>
    <mergeCell ref="AD16:AF16"/>
    <mergeCell ref="Z42:AA42"/>
    <mergeCell ref="AB43:AC43"/>
    <mergeCell ref="B23:C23"/>
    <mergeCell ref="B27:C27"/>
    <mergeCell ref="B28:C28"/>
    <mergeCell ref="B26:C26"/>
    <mergeCell ref="O19:Q19"/>
    <mergeCell ref="A3:I3"/>
    <mergeCell ref="X19:Y19"/>
    <mergeCell ref="Z19:AB19"/>
    <mergeCell ref="AD19:AF19"/>
    <mergeCell ref="X17:Y17"/>
    <mergeCell ref="Z17:AB17"/>
    <mergeCell ref="AD17:AF17"/>
    <mergeCell ref="X15:Y15"/>
    <mergeCell ref="Z15:AB15"/>
    <mergeCell ref="AD15:AF15"/>
    <mergeCell ref="J6:P6"/>
    <mergeCell ref="J7:P7"/>
    <mergeCell ref="J8:P8"/>
    <mergeCell ref="J9:P9"/>
    <mergeCell ref="K13:Q13"/>
    <mergeCell ref="Y7:AE7"/>
    <mergeCell ref="Y8:AE8"/>
    <mergeCell ref="Y9:AE9"/>
    <mergeCell ref="Y10:AE10"/>
    <mergeCell ref="X13:Y13"/>
    <mergeCell ref="K16:M16"/>
    <mergeCell ref="O16:Q16"/>
    <mergeCell ref="I17:J17"/>
    <mergeCell ref="K17:M17"/>
    <mergeCell ref="O17:Q17"/>
    <mergeCell ref="I13:J13"/>
    <mergeCell ref="I14:J14"/>
    <mergeCell ref="K14:M14"/>
    <mergeCell ref="O14:Q14"/>
    <mergeCell ref="I16:J16"/>
  </mergeCells>
  <printOptions horizontalCentered="1" verticalCentered="1"/>
  <pageMargins left="0" right="0" top="0" bottom="0" header="0" footer="0"/>
  <pageSetup horizontalDpi="600" verticalDpi="600" orientation="landscape" paperSize="9" scale="77" r:id="rId1"/>
  <rowBreaks count="1" manualBreakCount="1">
    <brk id="35" max="255" man="1"/>
  </rowBreaks>
</worksheet>
</file>

<file path=xl/worksheets/sheet9.xml><?xml version="1.0" encoding="utf-8"?>
<worksheet xmlns="http://schemas.openxmlformats.org/spreadsheetml/2006/main" xmlns:r="http://schemas.openxmlformats.org/officeDocument/2006/relationships">
  <dimension ref="A1:BM51"/>
  <sheetViews>
    <sheetView view="pageBreakPreview" zoomScale="90" zoomScaleSheetLayoutView="90" workbookViewId="0" topLeftCell="A1">
      <selection activeCell="T11" sqref="T11"/>
    </sheetView>
  </sheetViews>
  <sheetFormatPr defaultColWidth="4.75390625" defaultRowHeight="30" customHeight="1"/>
  <cols>
    <col min="1" max="27" width="4.75390625" style="23" customWidth="1"/>
    <col min="28" max="28" width="6.75390625" style="23" customWidth="1"/>
    <col min="29" max="29" width="5.25390625" style="23" customWidth="1"/>
    <col min="30" max="31" width="4.75390625" style="23" customWidth="1"/>
    <col min="32" max="32" width="13.625" style="23" customWidth="1"/>
    <col min="33" max="16384" width="4.75390625" style="23" customWidth="1"/>
  </cols>
  <sheetData>
    <row r="1" spans="1:43" ht="30" customHeight="1">
      <c r="A1" s="561" t="s">
        <v>145</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row>
    <row r="2" spans="1:25" ht="30" customHeight="1">
      <c r="A2" s="146"/>
      <c r="B2" s="145"/>
      <c r="C2" s="145"/>
      <c r="D2" s="145"/>
      <c r="E2" s="145"/>
      <c r="F2" s="145"/>
      <c r="G2" s="145"/>
      <c r="H2" s="145"/>
      <c r="I2" s="145"/>
      <c r="J2" s="145"/>
      <c r="K2" s="145"/>
      <c r="L2" s="147"/>
      <c r="M2" s="147"/>
      <c r="X2" s="145"/>
      <c r="Y2" s="145"/>
    </row>
    <row r="3" spans="1:37" s="179" customFormat="1" ht="30" customHeight="1">
      <c r="A3" s="540" t="s">
        <v>127</v>
      </c>
      <c r="B3" s="540"/>
      <c r="C3" s="540"/>
      <c r="D3" s="540"/>
      <c r="E3" s="540"/>
      <c r="F3" s="540"/>
      <c r="G3" s="540"/>
      <c r="H3" s="540"/>
      <c r="I3" s="540"/>
      <c r="J3" s="540" t="s">
        <v>73</v>
      </c>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row>
    <row r="4" spans="53:65" ht="30" customHeight="1">
      <c r="BA4" s="143"/>
      <c r="BB4" s="143"/>
      <c r="BC4" s="143"/>
      <c r="BD4" s="143"/>
      <c r="BE4" s="143"/>
      <c r="BF4" s="143"/>
      <c r="BG4" s="143"/>
      <c r="BH4" s="143"/>
      <c r="BI4" s="143"/>
      <c r="BJ4" s="143"/>
      <c r="BK4" s="143"/>
      <c r="BL4" s="143"/>
      <c r="BM4" s="143"/>
    </row>
    <row r="5" spans="7:37" s="140" customFormat="1" ht="30" customHeight="1" thickBot="1">
      <c r="G5" s="256"/>
      <c r="H5" s="29"/>
      <c r="I5" s="165" t="s">
        <v>91</v>
      </c>
      <c r="J5" s="29"/>
      <c r="K5" s="29"/>
      <c r="L5" s="29"/>
      <c r="M5" s="29"/>
      <c r="N5" s="29"/>
      <c r="O5" s="29"/>
      <c r="P5" s="29"/>
      <c r="Q5" s="29"/>
      <c r="R5" s="256"/>
      <c r="S5" s="256"/>
      <c r="T5" s="166"/>
      <c r="U5" s="256"/>
      <c r="V5" s="256"/>
      <c r="W5" s="29"/>
      <c r="X5" s="165" t="s">
        <v>141</v>
      </c>
      <c r="Y5" s="29"/>
      <c r="Z5" s="29"/>
      <c r="AA5" s="29"/>
      <c r="AB5" s="29"/>
      <c r="AC5" s="29"/>
      <c r="AD5" s="29"/>
      <c r="AE5" s="29"/>
      <c r="AF5" s="165"/>
      <c r="AG5" s="165"/>
      <c r="AH5" s="256"/>
      <c r="AI5" s="256"/>
      <c r="AJ5" s="256"/>
      <c r="AK5" s="256"/>
    </row>
    <row r="6" spans="7:37" s="148" customFormat="1" ht="30" customHeight="1">
      <c r="G6" s="256"/>
      <c r="H6" s="29"/>
      <c r="I6" s="321"/>
      <c r="J6" s="562" t="s">
        <v>8</v>
      </c>
      <c r="K6" s="563"/>
      <c r="L6" s="563"/>
      <c r="M6" s="564"/>
      <c r="N6" s="564"/>
      <c r="O6" s="564"/>
      <c r="P6" s="565"/>
      <c r="Q6" s="29"/>
      <c r="R6" s="256"/>
      <c r="S6" s="256"/>
      <c r="T6" s="256"/>
      <c r="U6" s="256"/>
      <c r="V6" s="256"/>
      <c r="W6" s="29"/>
      <c r="X6" s="330"/>
      <c r="Y6" s="566" t="s">
        <v>8</v>
      </c>
      <c r="Z6" s="567"/>
      <c r="AA6" s="567"/>
      <c r="AB6" s="568"/>
      <c r="AC6" s="568"/>
      <c r="AD6" s="568"/>
      <c r="AE6" s="569"/>
      <c r="AF6" s="256"/>
      <c r="AG6" s="256"/>
      <c r="AH6" s="256"/>
      <c r="AI6" s="256"/>
      <c r="AJ6" s="256"/>
      <c r="AK6" s="256"/>
    </row>
    <row r="7" spans="7:37" ht="30" customHeight="1">
      <c r="G7" s="256"/>
      <c r="H7" s="29"/>
      <c r="I7" s="322" t="s">
        <v>137</v>
      </c>
      <c r="J7" s="570" t="s">
        <v>115</v>
      </c>
      <c r="K7" s="571"/>
      <c r="L7" s="571"/>
      <c r="M7" s="572"/>
      <c r="N7" s="572"/>
      <c r="O7" s="572"/>
      <c r="P7" s="573"/>
      <c r="Q7" s="29"/>
      <c r="R7" s="257"/>
      <c r="S7" s="257"/>
      <c r="T7" s="190"/>
      <c r="U7" s="241"/>
      <c r="V7" s="257"/>
      <c r="W7" s="256"/>
      <c r="X7" s="331" t="s">
        <v>90</v>
      </c>
      <c r="Y7" s="574" t="s">
        <v>142</v>
      </c>
      <c r="Z7" s="575"/>
      <c r="AA7" s="575"/>
      <c r="AB7" s="576"/>
      <c r="AC7" s="576"/>
      <c r="AD7" s="576"/>
      <c r="AE7" s="577"/>
      <c r="AF7" s="241"/>
      <c r="AG7" s="241"/>
      <c r="AH7" s="241"/>
      <c r="AI7" s="257"/>
      <c r="AJ7" s="257"/>
      <c r="AK7" s="256"/>
    </row>
    <row r="8" spans="7:37" ht="30" customHeight="1">
      <c r="G8" s="256"/>
      <c r="H8" s="29"/>
      <c r="I8" s="322" t="s">
        <v>138</v>
      </c>
      <c r="J8" s="570" t="s">
        <v>86</v>
      </c>
      <c r="K8" s="571"/>
      <c r="L8" s="571"/>
      <c r="M8" s="572"/>
      <c r="N8" s="572"/>
      <c r="O8" s="572"/>
      <c r="P8" s="573"/>
      <c r="Q8" s="29"/>
      <c r="R8" s="257"/>
      <c r="S8" s="257"/>
      <c r="T8" s="190"/>
      <c r="U8" s="241"/>
      <c r="V8" s="257"/>
      <c r="W8" s="256"/>
      <c r="X8" s="331" t="s">
        <v>92</v>
      </c>
      <c r="Y8" s="574" t="s">
        <v>118</v>
      </c>
      <c r="Z8" s="575"/>
      <c r="AA8" s="575"/>
      <c r="AB8" s="576"/>
      <c r="AC8" s="576"/>
      <c r="AD8" s="576"/>
      <c r="AE8" s="577"/>
      <c r="AF8" s="241"/>
      <c r="AG8" s="241"/>
      <c r="AH8" s="241"/>
      <c r="AI8" s="257"/>
      <c r="AJ8" s="257"/>
      <c r="AK8" s="256"/>
    </row>
    <row r="9" spans="7:37" ht="30" customHeight="1" thickBot="1">
      <c r="G9" s="256"/>
      <c r="H9" s="29"/>
      <c r="I9" s="323" t="s">
        <v>139</v>
      </c>
      <c r="J9" s="578" t="s">
        <v>140</v>
      </c>
      <c r="K9" s="579"/>
      <c r="L9" s="579"/>
      <c r="M9" s="580"/>
      <c r="N9" s="580"/>
      <c r="O9" s="580"/>
      <c r="P9" s="581"/>
      <c r="Q9" s="29"/>
      <c r="R9" s="257"/>
      <c r="S9" s="257"/>
      <c r="T9" s="190"/>
      <c r="U9" s="241"/>
      <c r="V9" s="257"/>
      <c r="W9" s="256"/>
      <c r="X9" s="331" t="s">
        <v>93</v>
      </c>
      <c r="Y9" s="574" t="s">
        <v>143</v>
      </c>
      <c r="Z9" s="575"/>
      <c r="AA9" s="575"/>
      <c r="AB9" s="576"/>
      <c r="AC9" s="576"/>
      <c r="AD9" s="576"/>
      <c r="AE9" s="577"/>
      <c r="AF9" s="241"/>
      <c r="AG9" s="241"/>
      <c r="AH9" s="241"/>
      <c r="AI9" s="257"/>
      <c r="AJ9" s="257"/>
      <c r="AK9" s="256"/>
    </row>
    <row r="10" spans="7:37" ht="30" customHeight="1" thickBot="1">
      <c r="G10" s="256"/>
      <c r="H10" s="29"/>
      <c r="I10" s="180"/>
      <c r="J10" s="169"/>
      <c r="K10" s="169"/>
      <c r="L10" s="169"/>
      <c r="M10" s="320"/>
      <c r="N10" s="320"/>
      <c r="O10" s="320"/>
      <c r="P10" s="320"/>
      <c r="Q10" s="29"/>
      <c r="R10" s="257"/>
      <c r="S10" s="257"/>
      <c r="T10" s="190"/>
      <c r="U10" s="241"/>
      <c r="V10" s="257"/>
      <c r="W10" s="256"/>
      <c r="X10" s="332" t="s">
        <v>94</v>
      </c>
      <c r="Y10" s="582" t="s">
        <v>144</v>
      </c>
      <c r="Z10" s="583"/>
      <c r="AA10" s="583"/>
      <c r="AB10" s="584"/>
      <c r="AC10" s="584"/>
      <c r="AD10" s="584"/>
      <c r="AE10" s="585"/>
      <c r="AF10" s="241"/>
      <c r="AG10" s="241"/>
      <c r="AH10" s="241"/>
      <c r="AI10" s="257"/>
      <c r="AJ10" s="257"/>
      <c r="AK10" s="256"/>
    </row>
    <row r="11" spans="7:37" ht="30" customHeight="1">
      <c r="G11" s="256"/>
      <c r="H11" s="29"/>
      <c r="I11" s="180"/>
      <c r="J11" s="169"/>
      <c r="K11" s="169"/>
      <c r="L11" s="169"/>
      <c r="M11" s="320"/>
      <c r="N11" s="320"/>
      <c r="O11" s="320"/>
      <c r="P11" s="320"/>
      <c r="Q11" s="29"/>
      <c r="R11" s="257"/>
      <c r="S11" s="257"/>
      <c r="T11" s="190"/>
      <c r="U11" s="191"/>
      <c r="V11" s="257"/>
      <c r="W11" s="256"/>
      <c r="X11" s="258"/>
      <c r="Y11" s="241"/>
      <c r="Z11" s="241"/>
      <c r="AA11" s="241"/>
      <c r="AB11" s="241"/>
      <c r="AC11" s="241"/>
      <c r="AD11" s="241"/>
      <c r="AE11" s="241"/>
      <c r="AF11" s="241"/>
      <c r="AG11" s="241"/>
      <c r="AH11" s="241"/>
      <c r="AI11" s="257"/>
      <c r="AJ11" s="257"/>
      <c r="AK11" s="256"/>
    </row>
    <row r="12" spans="7:37" ht="30" customHeight="1" thickBot="1">
      <c r="G12" s="256"/>
      <c r="H12" s="29"/>
      <c r="I12" s="29"/>
      <c r="J12" s="29"/>
      <c r="K12" s="29"/>
      <c r="L12" s="29"/>
      <c r="M12" s="29"/>
      <c r="N12" s="29"/>
      <c r="O12" s="29"/>
      <c r="P12" s="29"/>
      <c r="Q12" s="29"/>
      <c r="R12" s="256"/>
      <c r="S12" s="256"/>
      <c r="T12" s="256"/>
      <c r="U12" s="256"/>
      <c r="V12" s="256"/>
      <c r="W12" s="29"/>
      <c r="X12" s="180"/>
      <c r="Y12" s="169"/>
      <c r="Z12" s="169"/>
      <c r="AA12" s="169"/>
      <c r="AB12" s="29"/>
      <c r="AC12" s="29"/>
      <c r="AD12" s="170"/>
      <c r="AE12" s="170"/>
      <c r="AF12" s="29"/>
      <c r="AG12" s="256"/>
      <c r="AH12" s="256"/>
      <c r="AI12" s="256"/>
      <c r="AJ12" s="256"/>
      <c r="AK12" s="256"/>
    </row>
    <row r="13" spans="7:37" ht="30" customHeight="1" thickBot="1">
      <c r="G13" s="190"/>
      <c r="H13" s="324" t="s">
        <v>78</v>
      </c>
      <c r="I13" s="586" t="s">
        <v>34</v>
      </c>
      <c r="J13" s="587"/>
      <c r="K13" s="586" t="s">
        <v>9</v>
      </c>
      <c r="L13" s="588"/>
      <c r="M13" s="588"/>
      <c r="N13" s="588"/>
      <c r="O13" s="588"/>
      <c r="P13" s="588"/>
      <c r="Q13" s="589"/>
      <c r="R13" s="256"/>
      <c r="S13" s="256"/>
      <c r="T13" s="256"/>
      <c r="U13" s="256"/>
      <c r="V13" s="256"/>
      <c r="W13" s="333" t="s">
        <v>78</v>
      </c>
      <c r="X13" s="590" t="s">
        <v>34</v>
      </c>
      <c r="Y13" s="591"/>
      <c r="Z13" s="590" t="s">
        <v>9</v>
      </c>
      <c r="AA13" s="592"/>
      <c r="AB13" s="592"/>
      <c r="AC13" s="592"/>
      <c r="AD13" s="592"/>
      <c r="AE13" s="592"/>
      <c r="AF13" s="593"/>
      <c r="AG13" s="256"/>
      <c r="AH13" s="256"/>
      <c r="AI13" s="256"/>
      <c r="AJ13" s="256"/>
      <c r="AK13" s="256"/>
    </row>
    <row r="14" spans="7:37" ht="30" customHeight="1">
      <c r="G14" s="190"/>
      <c r="H14" s="325">
        <v>1</v>
      </c>
      <c r="I14" s="594">
        <v>0.40625</v>
      </c>
      <c r="J14" s="595"/>
      <c r="K14" s="596" t="str">
        <f>J7</f>
        <v>ワダＦＣ</v>
      </c>
      <c r="L14" s="597"/>
      <c r="M14" s="597"/>
      <c r="N14" s="326" t="s">
        <v>36</v>
      </c>
      <c r="O14" s="597" t="str">
        <f>J8</f>
        <v>老上ＳＳＳ</v>
      </c>
      <c r="P14" s="597"/>
      <c r="Q14" s="598"/>
      <c r="R14" s="241"/>
      <c r="S14" s="241"/>
      <c r="T14" s="248"/>
      <c r="U14" s="241"/>
      <c r="V14" s="241"/>
      <c r="W14" s="334">
        <v>1</v>
      </c>
      <c r="X14" s="599">
        <v>0.40625</v>
      </c>
      <c r="Y14" s="600"/>
      <c r="Z14" s="601" t="str">
        <f>Y7</f>
        <v>ﾚｲｼﾞｪﾝﾄﾞ滋賀①</v>
      </c>
      <c r="AA14" s="602"/>
      <c r="AB14" s="602"/>
      <c r="AC14" s="335" t="s">
        <v>36</v>
      </c>
      <c r="AD14" s="602" t="str">
        <f>Y8</f>
        <v>ＳＰＹ</v>
      </c>
      <c r="AE14" s="602"/>
      <c r="AF14" s="603"/>
      <c r="AG14" s="241"/>
      <c r="AH14" s="190"/>
      <c r="AI14" s="241"/>
      <c r="AJ14" s="241"/>
      <c r="AK14" s="241"/>
    </row>
    <row r="15" spans="7:37" ht="30" customHeight="1">
      <c r="G15" s="190"/>
      <c r="H15" s="322">
        <v>2</v>
      </c>
      <c r="I15" s="604">
        <v>0.4131944444444444</v>
      </c>
      <c r="J15" s="605"/>
      <c r="K15" s="570" t="str">
        <f>J9</f>
        <v>ＬＧ（ＴＯＰ）</v>
      </c>
      <c r="L15" s="571"/>
      <c r="M15" s="571"/>
      <c r="N15" s="327" t="s">
        <v>36</v>
      </c>
      <c r="O15" s="571" t="str">
        <f>J7</f>
        <v>ワダＦＣ</v>
      </c>
      <c r="P15" s="571"/>
      <c r="Q15" s="606"/>
      <c r="R15" s="241"/>
      <c r="S15" s="241"/>
      <c r="T15" s="248"/>
      <c r="U15" s="241"/>
      <c r="V15" s="241"/>
      <c r="W15" s="331">
        <v>2</v>
      </c>
      <c r="X15" s="607">
        <v>0.4131944444444444</v>
      </c>
      <c r="Y15" s="608"/>
      <c r="Z15" s="609" t="str">
        <f>Y9</f>
        <v>ﾚｲｼﾞｪﾝﾄﾞ滋賀②</v>
      </c>
      <c r="AA15" s="610"/>
      <c r="AB15" s="610"/>
      <c r="AC15" s="336" t="s">
        <v>36</v>
      </c>
      <c r="AD15" s="610" t="str">
        <f>Y10</f>
        <v>ﾚｲｼﾞｪﾝﾄﾞ滋賀③+個人参加</v>
      </c>
      <c r="AE15" s="610"/>
      <c r="AF15" s="611"/>
      <c r="AG15" s="241"/>
      <c r="AH15" s="190"/>
      <c r="AI15" s="241"/>
      <c r="AJ15" s="241"/>
      <c r="AK15" s="241"/>
    </row>
    <row r="16" spans="7:37" ht="30" customHeight="1">
      <c r="G16" s="190"/>
      <c r="H16" s="322">
        <v>3</v>
      </c>
      <c r="I16" s="604">
        <v>0.4201388888888889</v>
      </c>
      <c r="J16" s="605"/>
      <c r="K16" s="612" t="str">
        <f>J9</f>
        <v>ＬＧ（ＴＯＰ）</v>
      </c>
      <c r="L16" s="613"/>
      <c r="M16" s="613"/>
      <c r="N16" s="328" t="s">
        <v>36</v>
      </c>
      <c r="O16" s="571" t="str">
        <f>J8</f>
        <v>老上ＳＳＳ</v>
      </c>
      <c r="P16" s="571"/>
      <c r="Q16" s="606"/>
      <c r="R16" s="241"/>
      <c r="S16" s="241"/>
      <c r="T16" s="248"/>
      <c r="U16" s="241"/>
      <c r="V16" s="241"/>
      <c r="W16" s="331">
        <v>3</v>
      </c>
      <c r="X16" s="607">
        <v>0.4201388888888889</v>
      </c>
      <c r="Y16" s="608"/>
      <c r="Z16" s="609" t="str">
        <f>Y7</f>
        <v>ﾚｲｼﾞｪﾝﾄﾞ滋賀①</v>
      </c>
      <c r="AA16" s="610"/>
      <c r="AB16" s="610"/>
      <c r="AC16" s="336" t="s">
        <v>36</v>
      </c>
      <c r="AD16" s="610" t="str">
        <f>Y9</f>
        <v>ﾚｲｼﾞｪﾝﾄﾞ滋賀②</v>
      </c>
      <c r="AE16" s="610"/>
      <c r="AF16" s="611"/>
      <c r="AG16" s="241"/>
      <c r="AH16" s="190"/>
      <c r="AI16" s="241"/>
      <c r="AJ16" s="241"/>
      <c r="AK16" s="241"/>
    </row>
    <row r="17" spans="7:37" ht="30" customHeight="1">
      <c r="G17" s="190"/>
      <c r="H17" s="322">
        <v>4</v>
      </c>
      <c r="I17" s="604">
        <v>0.4270833333333333</v>
      </c>
      <c r="J17" s="605"/>
      <c r="K17" s="570" t="str">
        <f>J7</f>
        <v>ワダＦＣ</v>
      </c>
      <c r="L17" s="571"/>
      <c r="M17" s="571"/>
      <c r="N17" s="328" t="s">
        <v>36</v>
      </c>
      <c r="O17" s="571" t="str">
        <f>J8</f>
        <v>老上ＳＳＳ</v>
      </c>
      <c r="P17" s="571"/>
      <c r="Q17" s="606"/>
      <c r="R17" s="241"/>
      <c r="S17" s="241"/>
      <c r="T17" s="248"/>
      <c r="U17" s="241"/>
      <c r="V17" s="241"/>
      <c r="W17" s="331">
        <v>4</v>
      </c>
      <c r="X17" s="607">
        <v>0.4270833333333333</v>
      </c>
      <c r="Y17" s="608"/>
      <c r="Z17" s="609" t="str">
        <f>Y10</f>
        <v>ﾚｲｼﾞｪﾝﾄﾞ滋賀③+個人参加</v>
      </c>
      <c r="AA17" s="610"/>
      <c r="AB17" s="610"/>
      <c r="AC17" s="336" t="s">
        <v>36</v>
      </c>
      <c r="AD17" s="610" t="str">
        <f>Y8</f>
        <v>ＳＰＹ</v>
      </c>
      <c r="AE17" s="610"/>
      <c r="AF17" s="611"/>
      <c r="AG17" s="241"/>
      <c r="AH17" s="190"/>
      <c r="AI17" s="241"/>
      <c r="AJ17" s="241"/>
      <c r="AK17" s="241"/>
    </row>
    <row r="18" spans="7:37" ht="30" customHeight="1">
      <c r="G18" s="190"/>
      <c r="H18" s="322">
        <v>5</v>
      </c>
      <c r="I18" s="604">
        <v>0.43402777777777773</v>
      </c>
      <c r="J18" s="605"/>
      <c r="K18" s="570" t="str">
        <f>J9</f>
        <v>ＬＧ（ＴＯＰ）</v>
      </c>
      <c r="L18" s="571"/>
      <c r="M18" s="571"/>
      <c r="N18" s="327" t="s">
        <v>36</v>
      </c>
      <c r="O18" s="571" t="str">
        <f>J7</f>
        <v>ワダＦＣ</v>
      </c>
      <c r="P18" s="571"/>
      <c r="Q18" s="606"/>
      <c r="R18" s="241"/>
      <c r="S18" s="241"/>
      <c r="T18" s="248"/>
      <c r="U18" s="241"/>
      <c r="V18" s="241"/>
      <c r="W18" s="331">
        <v>5</v>
      </c>
      <c r="X18" s="607">
        <v>0.43402777777777773</v>
      </c>
      <c r="Y18" s="608"/>
      <c r="Z18" s="609" t="str">
        <f>Y7</f>
        <v>ﾚｲｼﾞｪﾝﾄﾞ滋賀①</v>
      </c>
      <c r="AA18" s="610"/>
      <c r="AB18" s="610"/>
      <c r="AC18" s="337" t="s">
        <v>36</v>
      </c>
      <c r="AD18" s="610" t="str">
        <f>Y10</f>
        <v>ﾚｲｼﾞｪﾝﾄﾞ滋賀③+個人参加</v>
      </c>
      <c r="AE18" s="610"/>
      <c r="AF18" s="611"/>
      <c r="AG18" s="241"/>
      <c r="AH18" s="190"/>
      <c r="AI18" s="241"/>
      <c r="AJ18" s="241"/>
      <c r="AK18" s="241"/>
    </row>
    <row r="19" spans="7:37" ht="30" customHeight="1" thickBot="1">
      <c r="G19" s="190"/>
      <c r="H19" s="323">
        <v>6</v>
      </c>
      <c r="I19" s="614">
        <v>0.44097222222222227</v>
      </c>
      <c r="J19" s="615"/>
      <c r="K19" s="578" t="str">
        <f>J9</f>
        <v>ＬＧ（ＴＯＰ）</v>
      </c>
      <c r="L19" s="579"/>
      <c r="M19" s="579"/>
      <c r="N19" s="329" t="s">
        <v>36</v>
      </c>
      <c r="O19" s="579" t="str">
        <f>J8</f>
        <v>老上ＳＳＳ</v>
      </c>
      <c r="P19" s="579"/>
      <c r="Q19" s="616"/>
      <c r="R19" s="241"/>
      <c r="S19" s="241"/>
      <c r="T19" s="248"/>
      <c r="U19" s="241"/>
      <c r="V19" s="241"/>
      <c r="W19" s="332">
        <v>6</v>
      </c>
      <c r="X19" s="617">
        <v>0.44097222222222227</v>
      </c>
      <c r="Y19" s="618"/>
      <c r="Z19" s="619" t="str">
        <f>Y9</f>
        <v>ﾚｲｼﾞｪﾝﾄﾞ滋賀②</v>
      </c>
      <c r="AA19" s="620"/>
      <c r="AB19" s="620"/>
      <c r="AC19" s="338" t="s">
        <v>36</v>
      </c>
      <c r="AD19" s="620" t="str">
        <f>Y8</f>
        <v>ＳＰＹ</v>
      </c>
      <c r="AE19" s="620"/>
      <c r="AF19" s="621"/>
      <c r="AG19" s="241"/>
      <c r="AH19" s="190"/>
      <c r="AI19" s="241"/>
      <c r="AJ19" s="241"/>
      <c r="AK19" s="241"/>
    </row>
    <row r="20" spans="7:37" ht="30" customHeight="1">
      <c r="G20" s="143"/>
      <c r="P20" s="318"/>
      <c r="Q20" s="143"/>
      <c r="R20" s="241"/>
      <c r="S20" s="241"/>
      <c r="T20" s="243"/>
      <c r="U20" s="243"/>
      <c r="V20" s="243"/>
      <c r="W20" s="258"/>
      <c r="X20" s="248"/>
      <c r="Y20" s="248"/>
      <c r="Z20" s="259"/>
      <c r="AA20" s="259"/>
      <c r="AB20" s="259"/>
      <c r="AC20" s="190"/>
      <c r="AD20" s="259"/>
      <c r="AE20" s="259"/>
      <c r="AF20" s="259"/>
      <c r="AG20" s="244"/>
      <c r="AH20" s="143"/>
      <c r="AI20" s="143"/>
      <c r="AJ20" s="143"/>
      <c r="AK20" s="143"/>
    </row>
    <row r="21" ht="30" customHeight="1">
      <c r="G21" s="190"/>
    </row>
    <row r="22" spans="1:25" ht="30" customHeight="1">
      <c r="A22" s="190"/>
      <c r="B22" s="190"/>
      <c r="C22" s="190"/>
      <c r="D22" s="148"/>
      <c r="R22" s="143"/>
      <c r="S22" s="143"/>
      <c r="T22" s="143"/>
      <c r="U22" s="154"/>
      <c r="V22" s="143"/>
      <c r="W22" s="143"/>
      <c r="X22" s="256"/>
      <c r="Y22" s="143"/>
    </row>
    <row r="23" spans="1:25" ht="30" customHeight="1">
      <c r="A23" s="190"/>
      <c r="B23" s="622"/>
      <c r="C23" s="622"/>
      <c r="X23" s="29"/>
      <c r="Y23" s="29"/>
    </row>
    <row r="24" spans="1:44" ht="30" customHeight="1">
      <c r="A24" s="190"/>
      <c r="B24" s="622"/>
      <c r="C24" s="622"/>
      <c r="R24" s="29"/>
      <c r="S24" s="29"/>
      <c r="T24" s="153" t="s">
        <v>35</v>
      </c>
      <c r="X24" s="139" t="s">
        <v>72</v>
      </c>
      <c r="Y24" s="29"/>
      <c r="AE24" s="139" t="s">
        <v>41</v>
      </c>
      <c r="AL24" s="139"/>
      <c r="AR24" s="143"/>
    </row>
    <row r="25" spans="1:43" ht="30" customHeight="1">
      <c r="A25" s="190"/>
      <c r="B25" s="622"/>
      <c r="C25" s="622"/>
      <c r="R25" s="29"/>
      <c r="S25" s="29"/>
      <c r="X25" s="139" t="s">
        <v>79</v>
      </c>
      <c r="AE25" s="139" t="s">
        <v>75</v>
      </c>
      <c r="AJ25" s="143"/>
      <c r="AL25" s="139"/>
      <c r="AQ25" s="143"/>
    </row>
    <row r="26" spans="1:3" ht="30" customHeight="1">
      <c r="A26" s="190"/>
      <c r="B26" s="622"/>
      <c r="C26" s="622"/>
    </row>
    <row r="27" spans="1:3" ht="30" customHeight="1">
      <c r="A27" s="190"/>
      <c r="B27" s="622"/>
      <c r="C27" s="622"/>
    </row>
    <row r="28" spans="1:3" ht="30" customHeight="1">
      <c r="A28" s="190"/>
      <c r="B28" s="622"/>
      <c r="C28" s="622"/>
    </row>
    <row r="29" spans="1:4" ht="30" customHeight="1">
      <c r="A29" s="143"/>
      <c r="B29" s="260"/>
      <c r="C29" s="160"/>
      <c r="D29" s="151"/>
    </row>
    <row r="30" spans="1:25" ht="30" customHeight="1">
      <c r="A30" s="151"/>
      <c r="B30" s="151"/>
      <c r="C30" s="151"/>
      <c r="D30" s="151"/>
      <c r="Y30" s="29"/>
    </row>
    <row r="31" spans="25:34" ht="30" customHeight="1">
      <c r="Y31" s="29"/>
      <c r="AH31" s="143"/>
    </row>
    <row r="32" spans="25:26" ht="30" customHeight="1">
      <c r="Y32" s="151"/>
      <c r="Z32" s="29"/>
    </row>
    <row r="33" spans="25:26" ht="30" customHeight="1">
      <c r="Y33" s="160"/>
      <c r="Z33" s="29"/>
    </row>
    <row r="34" spans="25:46" ht="30" customHeight="1">
      <c r="Y34" s="143"/>
      <c r="Z34" s="151"/>
      <c r="AA34" s="151"/>
      <c r="AC34" s="143"/>
      <c r="AE34" s="143"/>
      <c r="AF34" s="154"/>
      <c r="AG34" s="154"/>
      <c r="AH34" s="139"/>
      <c r="AI34" s="160"/>
      <c r="AJ34" s="160"/>
      <c r="AK34" s="160"/>
      <c r="AL34" s="160"/>
      <c r="AM34" s="160"/>
      <c r="AN34" s="143"/>
      <c r="AO34" s="144"/>
      <c r="AP34" s="150"/>
      <c r="AQ34" s="150"/>
      <c r="AR34" s="141"/>
      <c r="AS34" s="141"/>
      <c r="AT34" s="141"/>
    </row>
    <row r="35" ht="30" customHeight="1">
      <c r="Z35" s="154"/>
    </row>
    <row r="36" spans="26:34" ht="30" customHeight="1">
      <c r="Z36" s="143"/>
      <c r="AA36" s="143"/>
      <c r="AB36" s="141"/>
      <c r="AC36" s="141"/>
      <c r="AD36" s="141"/>
      <c r="AE36" s="141"/>
      <c r="AF36" s="260"/>
      <c r="AG36" s="260"/>
      <c r="AH36" s="143"/>
    </row>
    <row r="37" spans="26:32" ht="30" customHeight="1">
      <c r="Z37" s="142"/>
      <c r="AA37" s="260"/>
      <c r="AB37" s="260"/>
      <c r="AC37" s="260"/>
      <c r="AD37" s="141"/>
      <c r="AE37" s="141"/>
      <c r="AF37" s="143"/>
    </row>
    <row r="38" spans="25:30" ht="30" customHeight="1">
      <c r="Y38" s="143"/>
      <c r="Z38" s="141"/>
      <c r="AA38" s="141"/>
      <c r="AB38" s="260"/>
      <c r="AC38" s="260"/>
      <c r="AD38" s="143"/>
    </row>
    <row r="39" spans="25:30" ht="30" customHeight="1">
      <c r="Y39" s="141"/>
      <c r="Z39" s="141"/>
      <c r="AA39" s="141"/>
      <c r="AB39" s="141"/>
      <c r="AC39" s="141"/>
      <c r="AD39" s="143"/>
    </row>
    <row r="40" spans="25:31" ht="30" customHeight="1">
      <c r="Y40" s="141"/>
      <c r="Z40" s="141"/>
      <c r="AA40" s="141"/>
      <c r="AB40" s="141"/>
      <c r="AC40" s="141"/>
      <c r="AD40" s="141"/>
      <c r="AE40" s="141"/>
    </row>
    <row r="41" spans="25:31" ht="30" customHeight="1">
      <c r="Y41" s="142"/>
      <c r="Z41" s="141"/>
      <c r="AA41" s="141"/>
      <c r="AB41" s="141"/>
      <c r="AC41" s="141"/>
      <c r="AD41" s="141"/>
      <c r="AE41" s="141"/>
    </row>
    <row r="42" spans="25:32" ht="30" customHeight="1">
      <c r="Y42" s="142"/>
      <c r="Z42" s="551"/>
      <c r="AA42" s="551"/>
      <c r="AB42" s="160"/>
      <c r="AC42" s="160"/>
      <c r="AD42" s="141"/>
      <c r="AE42" s="141"/>
      <c r="AF42" s="143"/>
    </row>
    <row r="43" spans="25:33" ht="30" customHeight="1">
      <c r="Y43" s="160"/>
      <c r="Z43" s="144"/>
      <c r="AA43" s="150"/>
      <c r="AB43" s="623"/>
      <c r="AC43" s="623"/>
      <c r="AD43" s="144"/>
      <c r="AE43" s="160"/>
      <c r="AF43" s="160"/>
      <c r="AG43" s="160"/>
    </row>
    <row r="44" spans="25:33" ht="30" customHeight="1">
      <c r="Y44" s="143"/>
      <c r="Z44" s="144"/>
      <c r="AA44" s="150"/>
      <c r="AB44" s="623"/>
      <c r="AC44" s="623"/>
      <c r="AD44" s="144"/>
      <c r="AE44" s="623"/>
      <c r="AF44" s="623"/>
      <c r="AG44" s="623"/>
    </row>
    <row r="45" spans="25:35" ht="30" customHeight="1">
      <c r="Y45" s="143"/>
      <c r="AA45" s="143"/>
      <c r="AB45" s="150"/>
      <c r="AC45" s="623"/>
      <c r="AD45" s="623"/>
      <c r="AE45" s="623"/>
      <c r="AF45" s="144"/>
      <c r="AG45" s="141"/>
      <c r="AH45" s="141"/>
      <c r="AI45" s="141"/>
    </row>
    <row r="46" spans="27:35" ht="30" customHeight="1">
      <c r="AA46" s="143"/>
      <c r="AB46" s="150"/>
      <c r="AC46" s="623"/>
      <c r="AD46" s="623"/>
      <c r="AE46" s="623"/>
      <c r="AF46" s="144"/>
      <c r="AG46" s="141"/>
      <c r="AH46" s="141"/>
      <c r="AI46" s="141"/>
    </row>
    <row r="47" spans="27:35" ht="30" customHeight="1">
      <c r="AA47" s="143"/>
      <c r="AB47" s="150"/>
      <c r="AC47" s="623"/>
      <c r="AD47" s="623"/>
      <c r="AE47" s="623"/>
      <c r="AF47" s="144"/>
      <c r="AG47" s="141"/>
      <c r="AH47" s="141"/>
      <c r="AI47" s="141"/>
    </row>
    <row r="48" spans="27:35" ht="30" customHeight="1">
      <c r="AA48" s="143"/>
      <c r="AB48" s="150"/>
      <c r="AC48" s="623"/>
      <c r="AD48" s="623"/>
      <c r="AE48" s="623"/>
      <c r="AF48" s="144"/>
      <c r="AG48" s="141"/>
      <c r="AH48" s="141"/>
      <c r="AI48" s="141"/>
    </row>
    <row r="49" spans="27:35" ht="30" customHeight="1">
      <c r="AA49" s="143"/>
      <c r="AB49" s="150"/>
      <c r="AC49" s="623"/>
      <c r="AD49" s="623"/>
      <c r="AE49" s="623"/>
      <c r="AF49" s="144"/>
      <c r="AG49" s="141"/>
      <c r="AH49" s="141"/>
      <c r="AI49" s="141"/>
    </row>
    <row r="50" spans="27:35" ht="30" customHeight="1">
      <c r="AA50" s="143"/>
      <c r="AB50" s="143"/>
      <c r="AC50" s="143"/>
      <c r="AD50" s="143"/>
      <c r="AE50" s="143"/>
      <c r="AF50" s="143"/>
      <c r="AG50" s="141"/>
      <c r="AH50" s="141"/>
      <c r="AI50" s="141"/>
    </row>
    <row r="51" spans="27:35" ht="30" customHeight="1">
      <c r="AA51" s="143"/>
      <c r="AB51" s="143"/>
      <c r="AC51" s="143"/>
      <c r="AD51" s="143"/>
      <c r="AE51" s="143"/>
      <c r="AF51" s="143"/>
      <c r="AG51" s="143"/>
      <c r="AH51" s="143"/>
      <c r="AI51" s="143"/>
    </row>
  </sheetData>
  <sheetProtection/>
  <mergeCells count="67">
    <mergeCell ref="AC47:AE47"/>
    <mergeCell ref="AC48:AE48"/>
    <mergeCell ref="AC49:AE49"/>
    <mergeCell ref="Z42:AA42"/>
    <mergeCell ref="AB43:AC43"/>
    <mergeCell ref="AB44:AC44"/>
    <mergeCell ref="AE44:AG44"/>
    <mergeCell ref="AC45:AE45"/>
    <mergeCell ref="AC46:AE46"/>
    <mergeCell ref="B23:C23"/>
    <mergeCell ref="B24:C24"/>
    <mergeCell ref="B25:C25"/>
    <mergeCell ref="B26:C26"/>
    <mergeCell ref="B27:C27"/>
    <mergeCell ref="B28:C28"/>
    <mergeCell ref="I19:J19"/>
    <mergeCell ref="K19:M19"/>
    <mergeCell ref="O19:Q19"/>
    <mergeCell ref="X19:Y19"/>
    <mergeCell ref="Z19:AB19"/>
    <mergeCell ref="AD19:AF19"/>
    <mergeCell ref="I18:J18"/>
    <mergeCell ref="K18:M18"/>
    <mergeCell ref="O18:Q18"/>
    <mergeCell ref="X18:Y18"/>
    <mergeCell ref="Z18:AB18"/>
    <mergeCell ref="AD18:AF18"/>
    <mergeCell ref="I17:J17"/>
    <mergeCell ref="K17:M17"/>
    <mergeCell ref="O17:Q17"/>
    <mergeCell ref="X17:Y17"/>
    <mergeCell ref="Z17:AB17"/>
    <mergeCell ref="AD17:AF17"/>
    <mergeCell ref="I16:J16"/>
    <mergeCell ref="K16:M16"/>
    <mergeCell ref="O16:Q16"/>
    <mergeCell ref="X16:Y16"/>
    <mergeCell ref="Z16:AB16"/>
    <mergeCell ref="AD16:AF16"/>
    <mergeCell ref="I15:J15"/>
    <mergeCell ref="K15:M15"/>
    <mergeCell ref="O15:Q15"/>
    <mergeCell ref="X15:Y15"/>
    <mergeCell ref="Z15:AB15"/>
    <mergeCell ref="AD15:AF15"/>
    <mergeCell ref="I14:J14"/>
    <mergeCell ref="K14:M14"/>
    <mergeCell ref="O14:Q14"/>
    <mergeCell ref="X14:Y14"/>
    <mergeCell ref="Z14:AB14"/>
    <mergeCell ref="AD14:AF14"/>
    <mergeCell ref="J8:P8"/>
    <mergeCell ref="Y8:AE8"/>
    <mergeCell ref="J9:P9"/>
    <mergeCell ref="Y9:AE9"/>
    <mergeCell ref="Y10:AE10"/>
    <mergeCell ref="I13:J13"/>
    <mergeCell ref="K13:Q13"/>
    <mergeCell ref="X13:Y13"/>
    <mergeCell ref="Z13:AF13"/>
    <mergeCell ref="A1:AQ1"/>
    <mergeCell ref="A3:I3"/>
    <mergeCell ref="J3:AK3"/>
    <mergeCell ref="J6:P6"/>
    <mergeCell ref="Y6:AE6"/>
    <mergeCell ref="J7:P7"/>
    <mergeCell ref="Y7:AE7"/>
  </mergeCells>
  <printOptions horizontalCentered="1" verticalCentered="1"/>
  <pageMargins left="0" right="0" top="0" bottom="0" header="0" footer="0"/>
  <pageSetup horizontalDpi="600" verticalDpi="600" orientation="landscape" paperSize="9" scale="77" r:id="rId1"/>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matsuki</dc:creator>
  <cp:keywords/>
  <dc:description/>
  <cp:lastModifiedBy>SHIGAFA3</cp:lastModifiedBy>
  <cp:lastPrinted>2021-09-17T02:10:28Z</cp:lastPrinted>
  <dcterms:created xsi:type="dcterms:W3CDTF">2004-05-03T04:45:50Z</dcterms:created>
  <dcterms:modified xsi:type="dcterms:W3CDTF">2021-09-17T02:13:32Z</dcterms:modified>
  <cp:category/>
  <cp:version/>
  <cp:contentType/>
  <cp:contentStatus/>
</cp:coreProperties>
</file>